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DANE DJu\WSEiM\Sesja 2019\E8\Próbny E8\Analiza wyników do szkół\Arkusze excelowe do analizy\"/>
    </mc:Choice>
  </mc:AlternateContent>
  <bookViews>
    <workbookView xWindow="600" yWindow="270" windowWidth="11100" windowHeight="5835" tabRatio="883"/>
  </bookViews>
  <sheets>
    <sheet name="Instrukcja" sheetId="2435" r:id="rId1"/>
    <sheet name="A" sheetId="1" r:id="rId2"/>
    <sheet name="B" sheetId="2" r:id="rId3"/>
    <sheet name="C" sheetId="3" r:id="rId4"/>
    <sheet name="D" sheetId="4" r:id="rId5"/>
    <sheet name="E" sheetId="12" r:id="rId6"/>
    <sheet name="F" sheetId="11" r:id="rId7"/>
    <sheet name="G" sheetId="5" r:id="rId8"/>
    <sheet name="H" sheetId="6" r:id="rId9"/>
    <sheet name="I" sheetId="7" r:id="rId10"/>
    <sheet name="J" sheetId="8" r:id="rId11"/>
    <sheet name="Szkoła" sheetId="10" r:id="rId12"/>
    <sheet name="Wybór tematu" sheetId="2436" r:id="rId13"/>
    <sheet name="FO" sheetId="28" r:id="rId14"/>
    <sheet name="Rozkład wyników" sheetId="14" r:id="rId15"/>
    <sheet name="Wykres-RW" sheetId="25" r:id="rId16"/>
    <sheet name="I - łatwość" sheetId="20" r:id="rId17"/>
    <sheet name="II - łatwość" sheetId="2433" r:id="rId18"/>
    <sheet name="III - łatwość" sheetId="21" r:id="rId19"/>
    <sheet name="Średni wynik" sheetId="2434" r:id="rId20"/>
    <sheet name="Łatwość umiejętności - oddziały" sheetId="2432" r:id="rId21"/>
  </sheets>
  <definedNames>
    <definedName name="_xlnm.Print_Area" localSheetId="1">A!$A$1:$AL$67</definedName>
    <definedName name="_xlnm.Print_Area" localSheetId="20">'Łatwość umiejętności - oddziały'!$A$1:$J$106</definedName>
  </definedNames>
  <calcPr calcId="162913" iterateCount="1000"/>
</workbook>
</file>

<file path=xl/calcChain.xml><?xml version="1.0" encoding="utf-8"?>
<calcChain xmlns="http://schemas.openxmlformats.org/spreadsheetml/2006/main">
  <c r="Y61" i="8" l="1"/>
  <c r="Y60" i="8"/>
  <c r="Y59" i="8"/>
  <c r="Y57" i="8"/>
  <c r="Y61" i="7"/>
  <c r="Y60" i="7"/>
  <c r="Y59" i="7"/>
  <c r="Y57" i="7"/>
  <c r="Y61" i="6"/>
  <c r="Y60" i="6"/>
  <c r="Y59" i="6"/>
  <c r="Y57" i="6"/>
  <c r="Y61" i="5"/>
  <c r="Y60" i="5"/>
  <c r="Y59" i="5"/>
  <c r="Y57" i="5"/>
  <c r="Y61" i="11"/>
  <c r="Y60" i="11"/>
  <c r="Y59" i="11"/>
  <c r="Y57" i="11"/>
  <c r="Y61" i="12"/>
  <c r="Y60" i="12"/>
  <c r="Y59" i="12"/>
  <c r="Y57" i="12"/>
  <c r="Y61" i="4"/>
  <c r="Y60" i="4"/>
  <c r="Y59" i="4"/>
  <c r="Y57" i="4"/>
  <c r="Y61" i="3"/>
  <c r="Y60" i="3"/>
  <c r="Y59" i="3"/>
  <c r="Y57" i="3"/>
  <c r="Y61" i="2"/>
  <c r="Y60" i="2"/>
  <c r="Y59" i="2"/>
  <c r="Y57" i="2"/>
  <c r="AK50" i="8" l="1"/>
  <c r="AJ50" i="8"/>
  <c r="AK49" i="8"/>
  <c r="AJ49" i="8"/>
  <c r="AK48" i="8"/>
  <c r="AJ48" i="8"/>
  <c r="AK47" i="8"/>
  <c r="AJ47" i="8"/>
  <c r="AK46" i="8"/>
  <c r="AJ46" i="8"/>
  <c r="AK45" i="8"/>
  <c r="AJ45" i="8"/>
  <c r="AK44" i="8"/>
  <c r="AJ44" i="8"/>
  <c r="AK43" i="8"/>
  <c r="AJ43" i="8"/>
  <c r="AK42" i="8"/>
  <c r="AJ42" i="8"/>
  <c r="AK41" i="8"/>
  <c r="AJ41" i="8"/>
  <c r="AK40" i="8"/>
  <c r="AJ40" i="8"/>
  <c r="AK39" i="8"/>
  <c r="AJ39" i="8"/>
  <c r="AK38" i="8"/>
  <c r="AJ38" i="8"/>
  <c r="AK37" i="8"/>
  <c r="AJ37" i="8"/>
  <c r="AK36" i="8"/>
  <c r="AJ36" i="8"/>
  <c r="AK35" i="8"/>
  <c r="AJ35" i="8"/>
  <c r="AK34" i="8"/>
  <c r="AJ34" i="8"/>
  <c r="AK33" i="8"/>
  <c r="AJ33" i="8"/>
  <c r="AK32" i="8"/>
  <c r="AJ32" i="8"/>
  <c r="AK31" i="8"/>
  <c r="AJ31" i="8"/>
  <c r="AK30" i="8"/>
  <c r="AJ30" i="8"/>
  <c r="AK29" i="8"/>
  <c r="AJ29" i="8"/>
  <c r="AK28" i="8"/>
  <c r="AJ28" i="8"/>
  <c r="AK27" i="8"/>
  <c r="AJ27" i="8"/>
  <c r="AK26" i="8"/>
  <c r="AJ26" i="8"/>
  <c r="AK25" i="8"/>
  <c r="AJ25" i="8"/>
  <c r="AK24" i="8"/>
  <c r="AJ24" i="8"/>
  <c r="AK23" i="8"/>
  <c r="AJ23" i="8"/>
  <c r="AK22" i="8"/>
  <c r="AJ22" i="8"/>
  <c r="AK21" i="8"/>
  <c r="AJ21" i="8"/>
  <c r="AK20" i="8"/>
  <c r="AJ20" i="8"/>
  <c r="AK19" i="8"/>
  <c r="AJ19" i="8"/>
  <c r="AK18" i="8"/>
  <c r="AJ18" i="8"/>
  <c r="AK17" i="8"/>
  <c r="AJ17" i="8"/>
  <c r="AK16" i="8"/>
  <c r="AJ16" i="8"/>
  <c r="AK15" i="8"/>
  <c r="AJ15" i="8"/>
  <c r="AK14" i="8"/>
  <c r="AJ14" i="8"/>
  <c r="AK13" i="8"/>
  <c r="AJ13" i="8"/>
  <c r="AK12" i="8"/>
  <c r="AJ12" i="8"/>
  <c r="AK11" i="8"/>
  <c r="AJ11" i="8"/>
  <c r="AK10" i="8"/>
  <c r="AJ10" i="8"/>
  <c r="AK50" i="7"/>
  <c r="AJ50" i="7"/>
  <c r="AK49" i="7"/>
  <c r="AJ49" i="7"/>
  <c r="AK48" i="7"/>
  <c r="AJ48" i="7"/>
  <c r="AK47" i="7"/>
  <c r="AJ47" i="7"/>
  <c r="AK46" i="7"/>
  <c r="AJ46" i="7"/>
  <c r="AK45" i="7"/>
  <c r="AJ45" i="7"/>
  <c r="AK44" i="7"/>
  <c r="AJ44" i="7"/>
  <c r="AK43" i="7"/>
  <c r="AJ43" i="7"/>
  <c r="AK42" i="7"/>
  <c r="AJ42" i="7"/>
  <c r="AK41" i="7"/>
  <c r="AJ41" i="7"/>
  <c r="AK40" i="7"/>
  <c r="AJ40" i="7"/>
  <c r="AK39" i="7"/>
  <c r="AJ39" i="7"/>
  <c r="AK38" i="7"/>
  <c r="AJ38" i="7"/>
  <c r="AK37" i="7"/>
  <c r="AJ37" i="7"/>
  <c r="AK36" i="7"/>
  <c r="AJ36" i="7"/>
  <c r="AK35" i="7"/>
  <c r="AJ35" i="7"/>
  <c r="AK34" i="7"/>
  <c r="AJ34" i="7"/>
  <c r="AK33" i="7"/>
  <c r="AJ33" i="7"/>
  <c r="AK32" i="7"/>
  <c r="AJ32" i="7"/>
  <c r="AK31" i="7"/>
  <c r="AJ31" i="7"/>
  <c r="AK30" i="7"/>
  <c r="AJ30" i="7"/>
  <c r="AK29" i="7"/>
  <c r="AJ29" i="7"/>
  <c r="AK28" i="7"/>
  <c r="AJ28" i="7"/>
  <c r="AK27" i="7"/>
  <c r="AJ27" i="7"/>
  <c r="AK26" i="7"/>
  <c r="AJ26" i="7"/>
  <c r="AK25" i="7"/>
  <c r="AJ25" i="7"/>
  <c r="AK24" i="7"/>
  <c r="AJ24" i="7"/>
  <c r="AK23" i="7"/>
  <c r="AJ23" i="7"/>
  <c r="AK22" i="7"/>
  <c r="AJ22" i="7"/>
  <c r="AK21" i="7"/>
  <c r="AJ21" i="7"/>
  <c r="AK20" i="7"/>
  <c r="AJ20" i="7"/>
  <c r="AK19" i="7"/>
  <c r="AJ19" i="7"/>
  <c r="AK18" i="7"/>
  <c r="AJ18" i="7"/>
  <c r="AK17" i="7"/>
  <c r="AJ17" i="7"/>
  <c r="AK16" i="7"/>
  <c r="AJ16" i="7"/>
  <c r="AK15" i="7"/>
  <c r="AJ15" i="7"/>
  <c r="AK14" i="7"/>
  <c r="AJ14" i="7"/>
  <c r="AK13" i="7"/>
  <c r="AJ13" i="7"/>
  <c r="AK12" i="7"/>
  <c r="AJ12" i="7"/>
  <c r="AK11" i="7"/>
  <c r="AJ11" i="7"/>
  <c r="AK10" i="7"/>
  <c r="AJ10" i="7"/>
  <c r="AK50" i="6"/>
  <c r="AJ50" i="6"/>
  <c r="AK49" i="6"/>
  <c r="AJ49" i="6"/>
  <c r="AK48" i="6"/>
  <c r="AJ48" i="6"/>
  <c r="AK47" i="6"/>
  <c r="AJ47" i="6"/>
  <c r="AK46" i="6"/>
  <c r="AJ46" i="6"/>
  <c r="AK45" i="6"/>
  <c r="AJ45" i="6"/>
  <c r="AK44" i="6"/>
  <c r="AJ44" i="6"/>
  <c r="AK43" i="6"/>
  <c r="AJ43" i="6"/>
  <c r="AK42" i="6"/>
  <c r="AJ42" i="6"/>
  <c r="AK41" i="6"/>
  <c r="AJ41" i="6"/>
  <c r="AK40" i="6"/>
  <c r="AJ40" i="6"/>
  <c r="AK39" i="6"/>
  <c r="AJ39" i="6"/>
  <c r="AK38" i="6"/>
  <c r="AJ38" i="6"/>
  <c r="AK37" i="6"/>
  <c r="AJ37" i="6"/>
  <c r="AK36" i="6"/>
  <c r="AJ36" i="6"/>
  <c r="AK35" i="6"/>
  <c r="AJ35" i="6"/>
  <c r="AK34" i="6"/>
  <c r="AJ34" i="6"/>
  <c r="AK33" i="6"/>
  <c r="AJ33" i="6"/>
  <c r="AK32" i="6"/>
  <c r="AJ32" i="6"/>
  <c r="AK31" i="6"/>
  <c r="AJ31" i="6"/>
  <c r="AK30" i="6"/>
  <c r="AJ30" i="6"/>
  <c r="AK29" i="6"/>
  <c r="AJ29" i="6"/>
  <c r="AK28" i="6"/>
  <c r="AJ28" i="6"/>
  <c r="AK27" i="6"/>
  <c r="AJ27" i="6"/>
  <c r="AK26" i="6"/>
  <c r="AJ26" i="6"/>
  <c r="AK25" i="6"/>
  <c r="AJ25" i="6"/>
  <c r="AK24" i="6"/>
  <c r="AJ24" i="6"/>
  <c r="AK23" i="6"/>
  <c r="AJ23" i="6"/>
  <c r="AK22" i="6"/>
  <c r="AJ22" i="6"/>
  <c r="AK21" i="6"/>
  <c r="AJ21" i="6"/>
  <c r="AK20" i="6"/>
  <c r="AJ20" i="6"/>
  <c r="AK19" i="6"/>
  <c r="AJ19" i="6"/>
  <c r="AK18" i="6"/>
  <c r="AJ18" i="6"/>
  <c r="AK17" i="6"/>
  <c r="AJ17" i="6"/>
  <c r="AK16" i="6"/>
  <c r="AJ16" i="6"/>
  <c r="AK15" i="6"/>
  <c r="AJ15" i="6"/>
  <c r="AK14" i="6"/>
  <c r="AJ14" i="6"/>
  <c r="AK13" i="6"/>
  <c r="AJ13" i="6"/>
  <c r="AK12" i="6"/>
  <c r="AJ12" i="6"/>
  <c r="AK11" i="6"/>
  <c r="AJ11" i="6"/>
  <c r="AK10" i="6"/>
  <c r="AJ10" i="6"/>
  <c r="AK50" i="5"/>
  <c r="AJ50" i="5"/>
  <c r="AK49" i="5"/>
  <c r="AJ49" i="5"/>
  <c r="AK48" i="5"/>
  <c r="AJ48" i="5"/>
  <c r="AK47" i="5"/>
  <c r="AJ47" i="5"/>
  <c r="AK46" i="5"/>
  <c r="AJ46" i="5"/>
  <c r="AK45" i="5"/>
  <c r="AJ45" i="5"/>
  <c r="AK44" i="5"/>
  <c r="AJ44" i="5"/>
  <c r="AK43" i="5"/>
  <c r="AJ43" i="5"/>
  <c r="AK42" i="5"/>
  <c r="AJ42" i="5"/>
  <c r="AK41" i="5"/>
  <c r="AJ41" i="5"/>
  <c r="AK40" i="5"/>
  <c r="AJ40" i="5"/>
  <c r="AK39" i="5"/>
  <c r="AJ39" i="5"/>
  <c r="AK38" i="5"/>
  <c r="AJ38" i="5"/>
  <c r="AK37" i="5"/>
  <c r="AJ37" i="5"/>
  <c r="AK36" i="5"/>
  <c r="AJ36" i="5"/>
  <c r="AK35" i="5"/>
  <c r="AJ35" i="5"/>
  <c r="AK34" i="5"/>
  <c r="AJ34" i="5"/>
  <c r="AK33" i="5"/>
  <c r="AJ33" i="5"/>
  <c r="AK32" i="5"/>
  <c r="AJ32" i="5"/>
  <c r="AK31" i="5"/>
  <c r="AJ31" i="5"/>
  <c r="AK30" i="5"/>
  <c r="AJ30" i="5"/>
  <c r="AK29" i="5"/>
  <c r="AJ29" i="5"/>
  <c r="AK28" i="5"/>
  <c r="AJ28" i="5"/>
  <c r="AK27" i="5"/>
  <c r="AJ27" i="5"/>
  <c r="AK26" i="5"/>
  <c r="AJ26" i="5"/>
  <c r="AK25" i="5"/>
  <c r="AJ25" i="5"/>
  <c r="AK24" i="5"/>
  <c r="AJ24" i="5"/>
  <c r="AK23" i="5"/>
  <c r="AJ23" i="5"/>
  <c r="AK22" i="5"/>
  <c r="AJ22" i="5"/>
  <c r="AK21" i="5"/>
  <c r="AJ21" i="5"/>
  <c r="AK20" i="5"/>
  <c r="AJ20" i="5"/>
  <c r="AK19" i="5"/>
  <c r="AJ19" i="5"/>
  <c r="AK18" i="5"/>
  <c r="AJ18" i="5"/>
  <c r="AK17" i="5"/>
  <c r="AJ17" i="5"/>
  <c r="AK16" i="5"/>
  <c r="AJ16" i="5"/>
  <c r="AK15" i="5"/>
  <c r="AJ15" i="5"/>
  <c r="AK14" i="5"/>
  <c r="AJ14" i="5"/>
  <c r="AK13" i="5"/>
  <c r="AJ13" i="5"/>
  <c r="AK12" i="5"/>
  <c r="AJ12" i="5"/>
  <c r="AK11" i="5"/>
  <c r="AJ11" i="5"/>
  <c r="AK10" i="5"/>
  <c r="AJ10" i="5"/>
  <c r="AK50" i="11"/>
  <c r="AJ50" i="11"/>
  <c r="AK49" i="11"/>
  <c r="AJ49" i="11"/>
  <c r="AK48" i="11"/>
  <c r="AJ48" i="11"/>
  <c r="AK47" i="11"/>
  <c r="AJ47" i="11"/>
  <c r="AK46" i="11"/>
  <c r="AJ46" i="11"/>
  <c r="AK45" i="11"/>
  <c r="AJ45" i="11"/>
  <c r="AK44" i="11"/>
  <c r="AJ44" i="11"/>
  <c r="AK43" i="11"/>
  <c r="AJ43" i="11"/>
  <c r="AK42" i="11"/>
  <c r="AJ42" i="11"/>
  <c r="AK41" i="11"/>
  <c r="AJ41" i="11"/>
  <c r="AK40" i="11"/>
  <c r="AJ40" i="11"/>
  <c r="AK39" i="11"/>
  <c r="AJ39" i="11"/>
  <c r="AK38" i="11"/>
  <c r="AJ38" i="11"/>
  <c r="AK37" i="11"/>
  <c r="AJ37" i="11"/>
  <c r="AK36" i="11"/>
  <c r="AJ36" i="11"/>
  <c r="AK35" i="11"/>
  <c r="AJ35" i="11"/>
  <c r="AK34" i="11"/>
  <c r="AJ34" i="11"/>
  <c r="AK33" i="11"/>
  <c r="AJ33" i="11"/>
  <c r="AK32" i="11"/>
  <c r="AJ32" i="11"/>
  <c r="AK31" i="11"/>
  <c r="AJ31" i="11"/>
  <c r="AK30" i="11"/>
  <c r="AJ30" i="11"/>
  <c r="AK29" i="11"/>
  <c r="AJ29" i="11"/>
  <c r="AK28" i="11"/>
  <c r="AJ28" i="11"/>
  <c r="AK27" i="11"/>
  <c r="AJ27" i="11"/>
  <c r="AK26" i="11"/>
  <c r="AJ26" i="11"/>
  <c r="AK25" i="11"/>
  <c r="AJ25" i="11"/>
  <c r="AK24" i="11"/>
  <c r="AJ24" i="11"/>
  <c r="AK23" i="11"/>
  <c r="AJ23" i="11"/>
  <c r="AK22" i="11"/>
  <c r="AJ22" i="11"/>
  <c r="AK21" i="11"/>
  <c r="AJ21" i="11"/>
  <c r="AK20" i="11"/>
  <c r="AJ20" i="11"/>
  <c r="AK19" i="11"/>
  <c r="AJ19" i="11"/>
  <c r="AK18" i="11"/>
  <c r="AJ18" i="11"/>
  <c r="AK17" i="11"/>
  <c r="AJ17" i="11"/>
  <c r="AK16" i="11"/>
  <c r="AJ16" i="11"/>
  <c r="AK15" i="11"/>
  <c r="AJ15" i="11"/>
  <c r="AK14" i="11"/>
  <c r="AJ14" i="11"/>
  <c r="AK13" i="11"/>
  <c r="AJ13" i="11"/>
  <c r="AK12" i="11"/>
  <c r="AJ12" i="11"/>
  <c r="AK11" i="11"/>
  <c r="AJ11" i="11"/>
  <c r="AK10" i="11"/>
  <c r="AJ10" i="11"/>
  <c r="AK50" i="12"/>
  <c r="AJ50" i="12"/>
  <c r="AK49" i="12"/>
  <c r="AJ49" i="12"/>
  <c r="AK48" i="12"/>
  <c r="AJ48" i="12"/>
  <c r="AK47" i="12"/>
  <c r="AJ47" i="12"/>
  <c r="AK46" i="12"/>
  <c r="AJ46" i="12"/>
  <c r="AK45" i="12"/>
  <c r="AJ45" i="12"/>
  <c r="AK44" i="12"/>
  <c r="AJ44" i="12"/>
  <c r="AK43" i="12"/>
  <c r="AJ43" i="12"/>
  <c r="AK42" i="12"/>
  <c r="AJ42" i="12"/>
  <c r="AK41" i="12"/>
  <c r="AJ41" i="12"/>
  <c r="AK40" i="12"/>
  <c r="AJ40" i="12"/>
  <c r="AK39" i="12"/>
  <c r="AJ39" i="12"/>
  <c r="AK38" i="12"/>
  <c r="AJ38" i="12"/>
  <c r="AK37" i="12"/>
  <c r="AJ37" i="12"/>
  <c r="AK36" i="12"/>
  <c r="AJ36" i="12"/>
  <c r="AK35" i="12"/>
  <c r="AJ35" i="12"/>
  <c r="AK34" i="12"/>
  <c r="AJ34" i="12"/>
  <c r="AK33" i="12"/>
  <c r="AJ33" i="12"/>
  <c r="AK32" i="12"/>
  <c r="AJ32" i="12"/>
  <c r="AK31" i="12"/>
  <c r="AJ31" i="12"/>
  <c r="AK30" i="12"/>
  <c r="AJ30" i="12"/>
  <c r="AK29" i="12"/>
  <c r="AJ29" i="12"/>
  <c r="AK28" i="12"/>
  <c r="AJ28" i="12"/>
  <c r="AK27" i="12"/>
  <c r="AJ27" i="12"/>
  <c r="AK26" i="12"/>
  <c r="AJ26" i="12"/>
  <c r="AK25" i="12"/>
  <c r="AJ25" i="12"/>
  <c r="AK24" i="12"/>
  <c r="AJ24" i="12"/>
  <c r="AK23" i="12"/>
  <c r="AJ23" i="12"/>
  <c r="AK22" i="12"/>
  <c r="AJ22" i="12"/>
  <c r="AK21" i="12"/>
  <c r="AJ21" i="12"/>
  <c r="AK20" i="12"/>
  <c r="AJ20" i="12"/>
  <c r="AK19" i="12"/>
  <c r="AJ19" i="12"/>
  <c r="AK18" i="12"/>
  <c r="AJ18" i="12"/>
  <c r="AK17" i="12"/>
  <c r="AJ17" i="12"/>
  <c r="AK16" i="12"/>
  <c r="AJ16" i="12"/>
  <c r="AK15" i="12"/>
  <c r="AJ15" i="12"/>
  <c r="AK14" i="12"/>
  <c r="AJ14" i="12"/>
  <c r="AK13" i="12"/>
  <c r="AJ13" i="12"/>
  <c r="AK12" i="12"/>
  <c r="AJ12" i="12"/>
  <c r="AK11" i="12"/>
  <c r="AJ11" i="12"/>
  <c r="AK10" i="12"/>
  <c r="AJ10" i="12"/>
  <c r="AK50" i="4"/>
  <c r="AJ50" i="4"/>
  <c r="AK49" i="4"/>
  <c r="AJ49" i="4"/>
  <c r="AK48" i="4"/>
  <c r="AJ48" i="4"/>
  <c r="AK47" i="4"/>
  <c r="AJ47" i="4"/>
  <c r="AK46" i="4"/>
  <c r="AJ46" i="4"/>
  <c r="AK45" i="4"/>
  <c r="AJ45" i="4"/>
  <c r="AK44" i="4"/>
  <c r="AJ44" i="4"/>
  <c r="AK43" i="4"/>
  <c r="AJ43" i="4"/>
  <c r="AK42" i="4"/>
  <c r="AJ42" i="4"/>
  <c r="AK41" i="4"/>
  <c r="AJ41" i="4"/>
  <c r="AK40" i="4"/>
  <c r="AJ40" i="4"/>
  <c r="AK39" i="4"/>
  <c r="AJ39" i="4"/>
  <c r="AK38" i="4"/>
  <c r="AJ38" i="4"/>
  <c r="AK37" i="4"/>
  <c r="AJ37" i="4"/>
  <c r="AK36" i="4"/>
  <c r="AJ36" i="4"/>
  <c r="AK35" i="4"/>
  <c r="AJ35" i="4"/>
  <c r="AK34" i="4"/>
  <c r="AJ34" i="4"/>
  <c r="AK33" i="4"/>
  <c r="AJ33" i="4"/>
  <c r="AK32" i="4"/>
  <c r="AJ32" i="4"/>
  <c r="AK31" i="4"/>
  <c r="AJ31" i="4"/>
  <c r="AK30" i="4"/>
  <c r="AJ30" i="4"/>
  <c r="AK29" i="4"/>
  <c r="AJ29" i="4"/>
  <c r="AK28" i="4"/>
  <c r="AJ28" i="4"/>
  <c r="AK27" i="4"/>
  <c r="AJ27" i="4"/>
  <c r="AK26" i="4"/>
  <c r="AJ26" i="4"/>
  <c r="AK25" i="4"/>
  <c r="AJ25" i="4"/>
  <c r="AK24" i="4"/>
  <c r="AJ24" i="4"/>
  <c r="AK23" i="4"/>
  <c r="AJ23" i="4"/>
  <c r="AK22" i="4"/>
  <c r="AJ22" i="4"/>
  <c r="AK21" i="4"/>
  <c r="AJ21" i="4"/>
  <c r="AK20" i="4"/>
  <c r="AJ20" i="4"/>
  <c r="AK19" i="4"/>
  <c r="AJ19" i="4"/>
  <c r="AK18" i="4"/>
  <c r="AJ18" i="4"/>
  <c r="AK17" i="4"/>
  <c r="AJ17" i="4"/>
  <c r="AK16" i="4"/>
  <c r="AJ16" i="4"/>
  <c r="AK15" i="4"/>
  <c r="AJ15" i="4"/>
  <c r="AK14" i="4"/>
  <c r="AJ14" i="4"/>
  <c r="AK13" i="4"/>
  <c r="AJ13" i="4"/>
  <c r="AK12" i="4"/>
  <c r="AJ12" i="4"/>
  <c r="AK11" i="4"/>
  <c r="AJ11" i="4"/>
  <c r="AK10" i="4"/>
  <c r="AJ10" i="4"/>
  <c r="AK50" i="3"/>
  <c r="AJ50" i="3"/>
  <c r="AK49" i="3"/>
  <c r="AJ49" i="3"/>
  <c r="AK48" i="3"/>
  <c r="AJ48" i="3"/>
  <c r="AK47" i="3"/>
  <c r="AJ47" i="3"/>
  <c r="AK46" i="3"/>
  <c r="AJ46" i="3"/>
  <c r="AK45" i="3"/>
  <c r="AJ45" i="3"/>
  <c r="AK44" i="3"/>
  <c r="AJ44" i="3"/>
  <c r="AK43" i="3"/>
  <c r="AJ43" i="3"/>
  <c r="AK42" i="3"/>
  <c r="AJ42" i="3"/>
  <c r="AK41" i="3"/>
  <c r="AJ41" i="3"/>
  <c r="AK40" i="3"/>
  <c r="AJ40" i="3"/>
  <c r="AK39" i="3"/>
  <c r="AJ39" i="3"/>
  <c r="AK38" i="3"/>
  <c r="AJ38" i="3"/>
  <c r="AK37" i="3"/>
  <c r="AJ37" i="3"/>
  <c r="AK36" i="3"/>
  <c r="AJ36" i="3"/>
  <c r="AK35" i="3"/>
  <c r="AJ35" i="3"/>
  <c r="AK34" i="3"/>
  <c r="AJ34" i="3"/>
  <c r="AK33" i="3"/>
  <c r="AJ33" i="3"/>
  <c r="AK10" i="3"/>
  <c r="AJ10" i="3"/>
  <c r="AK50" i="2"/>
  <c r="AJ50" i="2"/>
  <c r="AK49" i="2"/>
  <c r="AJ49" i="2"/>
  <c r="AK48" i="2"/>
  <c r="AJ48" i="2"/>
  <c r="AK47" i="2"/>
  <c r="AJ47" i="2"/>
  <c r="AK46" i="2"/>
  <c r="AJ46" i="2"/>
  <c r="AK45" i="2"/>
  <c r="AJ45" i="2"/>
  <c r="AK44" i="2"/>
  <c r="AJ44" i="2"/>
  <c r="AK43" i="2"/>
  <c r="AJ43" i="2"/>
  <c r="AK42" i="2"/>
  <c r="AJ42" i="2"/>
  <c r="AK41" i="2"/>
  <c r="AJ41" i="2"/>
  <c r="AK40" i="2"/>
  <c r="AJ40" i="2"/>
  <c r="AK39" i="2"/>
  <c r="AJ39" i="2"/>
  <c r="AK38" i="2"/>
  <c r="AJ38" i="2"/>
  <c r="AK37" i="2"/>
  <c r="AJ37" i="2"/>
  <c r="AK36" i="2"/>
  <c r="AJ36" i="2"/>
  <c r="AK35" i="2"/>
  <c r="AJ35" i="2"/>
  <c r="AK34" i="2"/>
  <c r="AJ34" i="2"/>
  <c r="AK33" i="2"/>
  <c r="AJ33" i="2"/>
  <c r="AK10" i="2"/>
  <c r="AJ10" i="2"/>
  <c r="AK10" i="1"/>
  <c r="AJ10" i="1"/>
  <c r="AL50" i="1"/>
  <c r="AK50" i="1"/>
  <c r="AJ50" i="1"/>
  <c r="AL49" i="1"/>
  <c r="AK49" i="1"/>
  <c r="AJ49" i="1"/>
  <c r="AL48" i="1"/>
  <c r="AK48" i="1"/>
  <c r="AJ48" i="1"/>
  <c r="AL47" i="1"/>
  <c r="AK47" i="1"/>
  <c r="AJ47" i="1"/>
  <c r="AL46" i="1"/>
  <c r="AK46" i="1"/>
  <c r="AJ46" i="1"/>
  <c r="AL45" i="1"/>
  <c r="AK45" i="1"/>
  <c r="AJ45" i="1"/>
  <c r="AL44" i="1"/>
  <c r="AK44" i="1"/>
  <c r="AJ44" i="1"/>
  <c r="AL43" i="1"/>
  <c r="AK43" i="1"/>
  <c r="AJ43" i="1"/>
  <c r="AL42" i="1"/>
  <c r="AK42" i="1"/>
  <c r="AJ42" i="1"/>
  <c r="AL41" i="1"/>
  <c r="AK41" i="1"/>
  <c r="AJ41" i="1"/>
  <c r="AL40" i="1"/>
  <c r="AK40" i="1"/>
  <c r="AJ40" i="1"/>
  <c r="AL39" i="1"/>
  <c r="AK39" i="1"/>
  <c r="AJ39" i="1"/>
  <c r="AL38" i="1"/>
  <c r="AK38" i="1"/>
  <c r="AJ38" i="1"/>
  <c r="AL37" i="1"/>
  <c r="AK37" i="1"/>
  <c r="AJ37" i="1"/>
  <c r="AL36" i="1"/>
  <c r="AK36" i="1"/>
  <c r="AJ36" i="1"/>
  <c r="AL35" i="1"/>
  <c r="AK35" i="1"/>
  <c r="AJ35" i="1"/>
  <c r="AL34" i="1"/>
  <c r="AK34" i="1"/>
  <c r="AJ34" i="1"/>
  <c r="AL33" i="1"/>
  <c r="AK33" i="1"/>
  <c r="AJ33" i="1"/>
  <c r="BT50" i="8" l="1"/>
  <c r="BS50" i="8"/>
  <c r="BR50" i="8"/>
  <c r="BQ50" i="8"/>
  <c r="BP50" i="8"/>
  <c r="BO50" i="8"/>
  <c r="BN50" i="8"/>
  <c r="BM50" i="8"/>
  <c r="BL50" i="8"/>
  <c r="BI50" i="8"/>
  <c r="BH50" i="8"/>
  <c r="BG50" i="8"/>
  <c r="BF50" i="8"/>
  <c r="BE50" i="8"/>
  <c r="BD50" i="8"/>
  <c r="BC50" i="8"/>
  <c r="BB50" i="8"/>
  <c r="BA50" i="8"/>
  <c r="AZ50" i="8"/>
  <c r="AY50" i="8"/>
  <c r="AX50" i="8"/>
  <c r="AW50" i="8"/>
  <c r="AV50" i="8"/>
  <c r="AU50" i="8"/>
  <c r="AT50" i="8"/>
  <c r="AS50" i="8"/>
  <c r="AR50" i="8"/>
  <c r="AQ50" i="8"/>
  <c r="AP50" i="8"/>
  <c r="AO50" i="8"/>
  <c r="AN50" i="8"/>
  <c r="AL50" i="8"/>
  <c r="AH50" i="8"/>
  <c r="BT49" i="8"/>
  <c r="BS49" i="8"/>
  <c r="BR49" i="8"/>
  <c r="BQ49" i="8"/>
  <c r="BP49" i="8"/>
  <c r="BO49" i="8"/>
  <c r="BN49" i="8"/>
  <c r="BM49" i="8"/>
  <c r="BL49" i="8"/>
  <c r="BI49" i="8"/>
  <c r="BH49" i="8"/>
  <c r="BG49" i="8"/>
  <c r="BF49" i="8"/>
  <c r="BE49" i="8"/>
  <c r="BD49" i="8"/>
  <c r="BC49" i="8"/>
  <c r="BB49" i="8"/>
  <c r="BA49" i="8"/>
  <c r="AZ49" i="8"/>
  <c r="AY49" i="8"/>
  <c r="AX49" i="8"/>
  <c r="AW49" i="8"/>
  <c r="AV49" i="8"/>
  <c r="AU49" i="8"/>
  <c r="AT49" i="8"/>
  <c r="AS49" i="8"/>
  <c r="AR49" i="8"/>
  <c r="AQ49" i="8"/>
  <c r="AP49" i="8"/>
  <c r="AO49" i="8"/>
  <c r="AN49" i="8"/>
  <c r="AL49" i="8"/>
  <c r="AH49" i="8"/>
  <c r="BT48" i="8"/>
  <c r="BS48" i="8"/>
  <c r="BR48" i="8"/>
  <c r="BQ48" i="8"/>
  <c r="BP48" i="8"/>
  <c r="BO48" i="8"/>
  <c r="BN48" i="8"/>
  <c r="BM48" i="8"/>
  <c r="BL48" i="8"/>
  <c r="BI48" i="8"/>
  <c r="BH48" i="8"/>
  <c r="BG48" i="8"/>
  <c r="BF48" i="8"/>
  <c r="BE48" i="8"/>
  <c r="BD48" i="8"/>
  <c r="BC48" i="8"/>
  <c r="BB48" i="8"/>
  <c r="BA48" i="8"/>
  <c r="AZ48" i="8"/>
  <c r="AY48" i="8"/>
  <c r="AX48" i="8"/>
  <c r="AW48" i="8"/>
  <c r="AV48" i="8"/>
  <c r="AU48" i="8"/>
  <c r="AT48" i="8"/>
  <c r="AS48" i="8"/>
  <c r="AR48" i="8"/>
  <c r="AQ48" i="8"/>
  <c r="AP48" i="8"/>
  <c r="AO48" i="8"/>
  <c r="AN48" i="8"/>
  <c r="AL48" i="8"/>
  <c r="AH48" i="8"/>
  <c r="BT47" i="8"/>
  <c r="BS47" i="8"/>
  <c r="BR47" i="8"/>
  <c r="BQ47" i="8"/>
  <c r="BP47" i="8"/>
  <c r="BO47" i="8"/>
  <c r="BN47" i="8"/>
  <c r="BM47" i="8"/>
  <c r="BL47" i="8"/>
  <c r="BI47" i="8"/>
  <c r="BH47" i="8"/>
  <c r="BG47" i="8"/>
  <c r="BF47" i="8"/>
  <c r="BE47" i="8"/>
  <c r="BD47" i="8"/>
  <c r="BC47" i="8"/>
  <c r="BB47" i="8"/>
  <c r="BA47" i="8"/>
  <c r="AZ47" i="8"/>
  <c r="AY47" i="8"/>
  <c r="AX47" i="8"/>
  <c r="AW47" i="8"/>
  <c r="AV47" i="8"/>
  <c r="AU47" i="8"/>
  <c r="AT47" i="8"/>
  <c r="AS47" i="8"/>
  <c r="AR47" i="8"/>
  <c r="AQ47" i="8"/>
  <c r="AP47" i="8"/>
  <c r="AO47" i="8"/>
  <c r="AN47" i="8"/>
  <c r="AL47" i="8"/>
  <c r="AH47" i="8"/>
  <c r="BT46" i="8"/>
  <c r="BS46" i="8"/>
  <c r="BR46" i="8"/>
  <c r="BQ46" i="8"/>
  <c r="BP46" i="8"/>
  <c r="BO46" i="8"/>
  <c r="BN46" i="8"/>
  <c r="BM46" i="8"/>
  <c r="BL46" i="8"/>
  <c r="BI46" i="8"/>
  <c r="BH46" i="8"/>
  <c r="BG46" i="8"/>
  <c r="BF46" i="8"/>
  <c r="BE46" i="8"/>
  <c r="BD46" i="8"/>
  <c r="BC46" i="8"/>
  <c r="BB46" i="8"/>
  <c r="BA46" i="8"/>
  <c r="AZ46" i="8"/>
  <c r="AY46" i="8"/>
  <c r="AX46" i="8"/>
  <c r="AW46" i="8"/>
  <c r="AV46" i="8"/>
  <c r="AU46" i="8"/>
  <c r="AT46" i="8"/>
  <c r="AS46" i="8"/>
  <c r="AR46" i="8"/>
  <c r="AQ46" i="8"/>
  <c r="AP46" i="8"/>
  <c r="AO46" i="8"/>
  <c r="AN46" i="8"/>
  <c r="AL46" i="8"/>
  <c r="AH46" i="8"/>
  <c r="BT45" i="8"/>
  <c r="BS45" i="8"/>
  <c r="BR45" i="8"/>
  <c r="BQ45" i="8"/>
  <c r="BP45" i="8"/>
  <c r="BO45" i="8"/>
  <c r="BN45" i="8"/>
  <c r="BM45" i="8"/>
  <c r="BL45" i="8"/>
  <c r="BI45" i="8"/>
  <c r="BH45" i="8"/>
  <c r="BG45" i="8"/>
  <c r="BF45" i="8"/>
  <c r="BE45" i="8"/>
  <c r="BD45" i="8"/>
  <c r="BC45" i="8"/>
  <c r="BB45" i="8"/>
  <c r="BA45" i="8"/>
  <c r="AZ45" i="8"/>
  <c r="AY45" i="8"/>
  <c r="AX45" i="8"/>
  <c r="AW45" i="8"/>
  <c r="AV45" i="8"/>
  <c r="AU45" i="8"/>
  <c r="AT45" i="8"/>
  <c r="AS45" i="8"/>
  <c r="AR45" i="8"/>
  <c r="AQ45" i="8"/>
  <c r="AP45" i="8"/>
  <c r="AO45" i="8"/>
  <c r="AN45" i="8"/>
  <c r="AL45" i="8"/>
  <c r="AH45" i="8"/>
  <c r="BT44" i="8"/>
  <c r="BS44" i="8"/>
  <c r="BR44" i="8"/>
  <c r="BQ44" i="8"/>
  <c r="BP44" i="8"/>
  <c r="BO44" i="8"/>
  <c r="BN44" i="8"/>
  <c r="BM44" i="8"/>
  <c r="BL44" i="8"/>
  <c r="BI44" i="8"/>
  <c r="BH44" i="8"/>
  <c r="BG44" i="8"/>
  <c r="BF44" i="8"/>
  <c r="BE44" i="8"/>
  <c r="BD44" i="8"/>
  <c r="BC44" i="8"/>
  <c r="BB44" i="8"/>
  <c r="BA44" i="8"/>
  <c r="AZ44" i="8"/>
  <c r="AY44" i="8"/>
  <c r="AX44" i="8"/>
  <c r="AW44" i="8"/>
  <c r="AV44" i="8"/>
  <c r="AU44" i="8"/>
  <c r="AT44" i="8"/>
  <c r="AS44" i="8"/>
  <c r="AR44" i="8"/>
  <c r="AQ44" i="8"/>
  <c r="AP44" i="8"/>
  <c r="AO44" i="8"/>
  <c r="AN44" i="8"/>
  <c r="AL44" i="8"/>
  <c r="AH44" i="8"/>
  <c r="BT43" i="8"/>
  <c r="BS43" i="8"/>
  <c r="BR43" i="8"/>
  <c r="BQ43" i="8"/>
  <c r="BP43" i="8"/>
  <c r="BO43" i="8"/>
  <c r="BN43" i="8"/>
  <c r="BM43" i="8"/>
  <c r="BL43" i="8"/>
  <c r="BI43" i="8"/>
  <c r="BH43" i="8"/>
  <c r="BG43" i="8"/>
  <c r="BF43" i="8"/>
  <c r="BE43" i="8"/>
  <c r="BD43" i="8"/>
  <c r="BC43" i="8"/>
  <c r="BB43" i="8"/>
  <c r="BA43" i="8"/>
  <c r="AZ43" i="8"/>
  <c r="AY43" i="8"/>
  <c r="AX43" i="8"/>
  <c r="AW43" i="8"/>
  <c r="AV43" i="8"/>
  <c r="AU43" i="8"/>
  <c r="AT43" i="8"/>
  <c r="AS43" i="8"/>
  <c r="AR43" i="8"/>
  <c r="AQ43" i="8"/>
  <c r="AP43" i="8"/>
  <c r="AO43" i="8"/>
  <c r="AN43" i="8"/>
  <c r="AL43" i="8"/>
  <c r="AH43" i="8"/>
  <c r="BT42" i="8"/>
  <c r="BS42" i="8"/>
  <c r="BR42" i="8"/>
  <c r="BQ42" i="8"/>
  <c r="BP42" i="8"/>
  <c r="BO42" i="8"/>
  <c r="BN42" i="8"/>
  <c r="BM42" i="8"/>
  <c r="BL42" i="8"/>
  <c r="BI42" i="8"/>
  <c r="BH42" i="8"/>
  <c r="BG42" i="8"/>
  <c r="BF42" i="8"/>
  <c r="BE42" i="8"/>
  <c r="BD42" i="8"/>
  <c r="BC42" i="8"/>
  <c r="BB42" i="8"/>
  <c r="BA42" i="8"/>
  <c r="AZ42" i="8"/>
  <c r="AY42" i="8"/>
  <c r="AX42" i="8"/>
  <c r="AW42" i="8"/>
  <c r="AV42" i="8"/>
  <c r="AU42" i="8"/>
  <c r="AT42" i="8"/>
  <c r="AS42" i="8"/>
  <c r="AR42" i="8"/>
  <c r="AQ42" i="8"/>
  <c r="AP42" i="8"/>
  <c r="AO42" i="8"/>
  <c r="AN42" i="8"/>
  <c r="AL42" i="8"/>
  <c r="AH42" i="8"/>
  <c r="BT41" i="8"/>
  <c r="BS41" i="8"/>
  <c r="BR41" i="8"/>
  <c r="BQ41" i="8"/>
  <c r="BP41" i="8"/>
  <c r="BO41" i="8"/>
  <c r="BN41" i="8"/>
  <c r="BM41" i="8"/>
  <c r="BL41" i="8"/>
  <c r="BI41" i="8"/>
  <c r="BH41" i="8"/>
  <c r="BG41" i="8"/>
  <c r="BF41" i="8"/>
  <c r="BE41" i="8"/>
  <c r="BD41" i="8"/>
  <c r="BC41" i="8"/>
  <c r="BB41" i="8"/>
  <c r="BA41" i="8"/>
  <c r="AZ41" i="8"/>
  <c r="AY41" i="8"/>
  <c r="AX41" i="8"/>
  <c r="AW41" i="8"/>
  <c r="AV41" i="8"/>
  <c r="AU41" i="8"/>
  <c r="AT41" i="8"/>
  <c r="AS41" i="8"/>
  <c r="AR41" i="8"/>
  <c r="AQ41" i="8"/>
  <c r="AP41" i="8"/>
  <c r="AO41" i="8"/>
  <c r="AN41" i="8"/>
  <c r="AL41" i="8"/>
  <c r="AH41" i="8"/>
  <c r="BT40" i="8"/>
  <c r="BS40" i="8"/>
  <c r="BR40" i="8"/>
  <c r="BQ40" i="8"/>
  <c r="BP40" i="8"/>
  <c r="BO40" i="8"/>
  <c r="BN40" i="8"/>
  <c r="BM40" i="8"/>
  <c r="BL40" i="8"/>
  <c r="BI40" i="8"/>
  <c r="BH40" i="8"/>
  <c r="BG40" i="8"/>
  <c r="BF40" i="8"/>
  <c r="BE40" i="8"/>
  <c r="BD40" i="8"/>
  <c r="BC40" i="8"/>
  <c r="BB40" i="8"/>
  <c r="BA40" i="8"/>
  <c r="AZ40" i="8"/>
  <c r="AY40" i="8"/>
  <c r="AX40" i="8"/>
  <c r="AW40" i="8"/>
  <c r="AV40" i="8"/>
  <c r="AU40" i="8"/>
  <c r="AT40" i="8"/>
  <c r="AS40" i="8"/>
  <c r="AR40" i="8"/>
  <c r="AQ40" i="8"/>
  <c r="AP40" i="8"/>
  <c r="AO40" i="8"/>
  <c r="AN40" i="8"/>
  <c r="AL40" i="8"/>
  <c r="AH40" i="8"/>
  <c r="BT39" i="8"/>
  <c r="BS39" i="8"/>
  <c r="BR39" i="8"/>
  <c r="BQ39" i="8"/>
  <c r="BP39" i="8"/>
  <c r="BO39" i="8"/>
  <c r="BN39" i="8"/>
  <c r="BM39" i="8"/>
  <c r="BL39" i="8"/>
  <c r="BI39" i="8"/>
  <c r="BH39" i="8"/>
  <c r="BG39" i="8"/>
  <c r="BF39" i="8"/>
  <c r="BE39" i="8"/>
  <c r="BD39" i="8"/>
  <c r="BC39" i="8"/>
  <c r="BB39" i="8"/>
  <c r="BA39" i="8"/>
  <c r="AZ39" i="8"/>
  <c r="AY39" i="8"/>
  <c r="AX39" i="8"/>
  <c r="AW39" i="8"/>
  <c r="AV39" i="8"/>
  <c r="AU39" i="8"/>
  <c r="AT39" i="8"/>
  <c r="AS39" i="8"/>
  <c r="AR39" i="8"/>
  <c r="AQ39" i="8"/>
  <c r="AP39" i="8"/>
  <c r="AO39" i="8"/>
  <c r="AN39" i="8"/>
  <c r="AL39" i="8"/>
  <c r="AH39" i="8"/>
  <c r="BT38" i="8"/>
  <c r="BS38" i="8"/>
  <c r="BR38" i="8"/>
  <c r="BQ38" i="8"/>
  <c r="BP38" i="8"/>
  <c r="BO38" i="8"/>
  <c r="BN38" i="8"/>
  <c r="BM38" i="8"/>
  <c r="BL38" i="8"/>
  <c r="BI38" i="8"/>
  <c r="BH38" i="8"/>
  <c r="BG38" i="8"/>
  <c r="BF38" i="8"/>
  <c r="BE38" i="8"/>
  <c r="BD38" i="8"/>
  <c r="BC38" i="8"/>
  <c r="BB38" i="8"/>
  <c r="BA38" i="8"/>
  <c r="AZ38" i="8"/>
  <c r="AY38" i="8"/>
  <c r="AX38" i="8"/>
  <c r="AW38" i="8"/>
  <c r="AV38" i="8"/>
  <c r="AU38" i="8"/>
  <c r="AT38" i="8"/>
  <c r="AS38" i="8"/>
  <c r="AR38" i="8"/>
  <c r="AQ38" i="8"/>
  <c r="AP38" i="8"/>
  <c r="AO38" i="8"/>
  <c r="AN38" i="8"/>
  <c r="AL38" i="8"/>
  <c r="AH38" i="8"/>
  <c r="BT37" i="8"/>
  <c r="BS37" i="8"/>
  <c r="BR37" i="8"/>
  <c r="BQ37" i="8"/>
  <c r="BP37" i="8"/>
  <c r="BO37" i="8"/>
  <c r="BN37" i="8"/>
  <c r="BM37" i="8"/>
  <c r="BL37" i="8"/>
  <c r="BI37" i="8"/>
  <c r="BH37" i="8"/>
  <c r="BG37" i="8"/>
  <c r="BF37" i="8"/>
  <c r="BE37" i="8"/>
  <c r="BD37" i="8"/>
  <c r="BC37" i="8"/>
  <c r="BB37" i="8"/>
  <c r="BA37" i="8"/>
  <c r="AZ37" i="8"/>
  <c r="AY37" i="8"/>
  <c r="AX37" i="8"/>
  <c r="AW37" i="8"/>
  <c r="AV37" i="8"/>
  <c r="AU37" i="8"/>
  <c r="AT37" i="8"/>
  <c r="AS37" i="8"/>
  <c r="AR37" i="8"/>
  <c r="AQ37" i="8"/>
  <c r="AP37" i="8"/>
  <c r="AO37" i="8"/>
  <c r="AN37" i="8"/>
  <c r="AL37" i="8"/>
  <c r="AH37" i="8"/>
  <c r="BT36" i="8"/>
  <c r="BS36" i="8"/>
  <c r="BR36" i="8"/>
  <c r="BQ36" i="8"/>
  <c r="BP36" i="8"/>
  <c r="BO36" i="8"/>
  <c r="BN36" i="8"/>
  <c r="BM36" i="8"/>
  <c r="BL36" i="8"/>
  <c r="BI36" i="8"/>
  <c r="BH36" i="8"/>
  <c r="BG36" i="8"/>
  <c r="BF36" i="8"/>
  <c r="BE36" i="8"/>
  <c r="BD36" i="8"/>
  <c r="BC36" i="8"/>
  <c r="BB36" i="8"/>
  <c r="BA36" i="8"/>
  <c r="AZ36" i="8"/>
  <c r="AY36" i="8"/>
  <c r="AX36" i="8"/>
  <c r="AW36" i="8"/>
  <c r="AV36" i="8"/>
  <c r="AU36" i="8"/>
  <c r="AT36" i="8"/>
  <c r="AS36" i="8"/>
  <c r="AR36" i="8"/>
  <c r="AQ36" i="8"/>
  <c r="AP36" i="8"/>
  <c r="AO36" i="8"/>
  <c r="AN36" i="8"/>
  <c r="AL36" i="8"/>
  <c r="AH36" i="8"/>
  <c r="BT35" i="8"/>
  <c r="BS35" i="8"/>
  <c r="BR35" i="8"/>
  <c r="BQ35" i="8"/>
  <c r="BP35" i="8"/>
  <c r="BO35" i="8"/>
  <c r="BN35" i="8"/>
  <c r="BM35" i="8"/>
  <c r="BL35" i="8"/>
  <c r="BI35" i="8"/>
  <c r="BH35" i="8"/>
  <c r="BG35" i="8"/>
  <c r="BF35" i="8"/>
  <c r="BE35" i="8"/>
  <c r="BD35" i="8"/>
  <c r="BC35" i="8"/>
  <c r="BB35" i="8"/>
  <c r="BA35" i="8"/>
  <c r="AZ35" i="8"/>
  <c r="AY35" i="8"/>
  <c r="AX35" i="8"/>
  <c r="AW35" i="8"/>
  <c r="AV35" i="8"/>
  <c r="AU35" i="8"/>
  <c r="AT35" i="8"/>
  <c r="AS35" i="8"/>
  <c r="AR35" i="8"/>
  <c r="AQ35" i="8"/>
  <c r="AP35" i="8"/>
  <c r="AO35" i="8"/>
  <c r="AN35" i="8"/>
  <c r="AL35" i="8"/>
  <c r="AH35" i="8"/>
  <c r="BT34" i="8"/>
  <c r="BS34" i="8"/>
  <c r="BR34" i="8"/>
  <c r="BQ34" i="8"/>
  <c r="BP34" i="8"/>
  <c r="BO34" i="8"/>
  <c r="BN34" i="8"/>
  <c r="BM34" i="8"/>
  <c r="BL34" i="8"/>
  <c r="BI34" i="8"/>
  <c r="BH34" i="8"/>
  <c r="BG34" i="8"/>
  <c r="BF34" i="8"/>
  <c r="BE34" i="8"/>
  <c r="BD34" i="8"/>
  <c r="BC34" i="8"/>
  <c r="BB34" i="8"/>
  <c r="BA34" i="8"/>
  <c r="AZ34" i="8"/>
  <c r="AY34" i="8"/>
  <c r="AX34" i="8"/>
  <c r="AW34" i="8"/>
  <c r="AV34" i="8"/>
  <c r="AU34" i="8"/>
  <c r="AT34" i="8"/>
  <c r="AS34" i="8"/>
  <c r="AR34" i="8"/>
  <c r="AQ34" i="8"/>
  <c r="AP34" i="8"/>
  <c r="AO34" i="8"/>
  <c r="AN34" i="8"/>
  <c r="AL34" i="8"/>
  <c r="AH34" i="8"/>
  <c r="BT33" i="8"/>
  <c r="BS33" i="8"/>
  <c r="BR33" i="8"/>
  <c r="BQ33" i="8"/>
  <c r="BP33" i="8"/>
  <c r="BO33" i="8"/>
  <c r="BN33" i="8"/>
  <c r="BM33" i="8"/>
  <c r="BL33" i="8"/>
  <c r="BI33" i="8"/>
  <c r="BH33" i="8"/>
  <c r="BG33" i="8"/>
  <c r="BF33" i="8"/>
  <c r="BE33" i="8"/>
  <c r="BD33" i="8"/>
  <c r="BC33" i="8"/>
  <c r="BB33" i="8"/>
  <c r="BA33" i="8"/>
  <c r="AZ33" i="8"/>
  <c r="AY33" i="8"/>
  <c r="AX33" i="8"/>
  <c r="AW33" i="8"/>
  <c r="AV33" i="8"/>
  <c r="AU33" i="8"/>
  <c r="AT33" i="8"/>
  <c r="AS33" i="8"/>
  <c r="AR33" i="8"/>
  <c r="AQ33" i="8"/>
  <c r="AP33" i="8"/>
  <c r="AO33" i="8"/>
  <c r="AN33" i="8"/>
  <c r="AL33" i="8"/>
  <c r="AH33" i="8"/>
  <c r="BT32" i="8"/>
  <c r="BS32" i="8"/>
  <c r="BR32" i="8"/>
  <c r="BQ32" i="8"/>
  <c r="BP32" i="8"/>
  <c r="BO32" i="8"/>
  <c r="BN32" i="8"/>
  <c r="BM32" i="8"/>
  <c r="BL32" i="8"/>
  <c r="BI32" i="8"/>
  <c r="BH32" i="8"/>
  <c r="BG32" i="8"/>
  <c r="BF32" i="8"/>
  <c r="BE32" i="8"/>
  <c r="BD32" i="8"/>
  <c r="BC32" i="8"/>
  <c r="BB32" i="8"/>
  <c r="BA32" i="8"/>
  <c r="AZ32" i="8"/>
  <c r="AY32" i="8"/>
  <c r="AX32" i="8"/>
  <c r="AW32" i="8"/>
  <c r="AV32" i="8"/>
  <c r="AU32" i="8"/>
  <c r="AT32" i="8"/>
  <c r="AS32" i="8"/>
  <c r="AR32" i="8"/>
  <c r="AQ32" i="8"/>
  <c r="AP32" i="8"/>
  <c r="AO32" i="8"/>
  <c r="AN32" i="8"/>
  <c r="AL32" i="8"/>
  <c r="AH32" i="8"/>
  <c r="BT31" i="8"/>
  <c r="BS31" i="8"/>
  <c r="BR31" i="8"/>
  <c r="BQ31" i="8"/>
  <c r="BP31" i="8"/>
  <c r="BO31" i="8"/>
  <c r="BN31" i="8"/>
  <c r="BM31" i="8"/>
  <c r="BL31" i="8"/>
  <c r="BI31" i="8"/>
  <c r="BH31" i="8"/>
  <c r="BG31" i="8"/>
  <c r="BF31" i="8"/>
  <c r="BE31" i="8"/>
  <c r="BD31" i="8"/>
  <c r="BC31" i="8"/>
  <c r="BB31" i="8"/>
  <c r="BA31" i="8"/>
  <c r="AZ31" i="8"/>
  <c r="AY31" i="8"/>
  <c r="AX31" i="8"/>
  <c r="AW31" i="8"/>
  <c r="AV31" i="8"/>
  <c r="AU31" i="8"/>
  <c r="AT31" i="8"/>
  <c r="AS31" i="8"/>
  <c r="AR31" i="8"/>
  <c r="AQ31" i="8"/>
  <c r="AP31" i="8"/>
  <c r="AO31" i="8"/>
  <c r="AN31" i="8"/>
  <c r="AL31" i="8"/>
  <c r="AH31" i="8"/>
  <c r="BT30" i="8"/>
  <c r="BS30" i="8"/>
  <c r="BR30" i="8"/>
  <c r="BQ30" i="8"/>
  <c r="BP30" i="8"/>
  <c r="BO30" i="8"/>
  <c r="BN30" i="8"/>
  <c r="BM30" i="8"/>
  <c r="BL30" i="8"/>
  <c r="BI30" i="8"/>
  <c r="BH30" i="8"/>
  <c r="BG30" i="8"/>
  <c r="BF30" i="8"/>
  <c r="BE30" i="8"/>
  <c r="BD30" i="8"/>
  <c r="BC30" i="8"/>
  <c r="BB30" i="8"/>
  <c r="BA30" i="8"/>
  <c r="AZ30" i="8"/>
  <c r="AY30" i="8"/>
  <c r="AX30" i="8"/>
  <c r="AW30" i="8"/>
  <c r="AV30" i="8"/>
  <c r="AU30" i="8"/>
  <c r="AT30" i="8"/>
  <c r="AS30" i="8"/>
  <c r="AR30" i="8"/>
  <c r="AQ30" i="8"/>
  <c r="AP30" i="8"/>
  <c r="AO30" i="8"/>
  <c r="AN30" i="8"/>
  <c r="AL30" i="8"/>
  <c r="AH30" i="8"/>
  <c r="BT29" i="8"/>
  <c r="BS29" i="8"/>
  <c r="BR29" i="8"/>
  <c r="BQ29" i="8"/>
  <c r="BP29" i="8"/>
  <c r="BO29" i="8"/>
  <c r="BN29" i="8"/>
  <c r="BM29" i="8"/>
  <c r="BL29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AP29" i="8"/>
  <c r="AO29" i="8"/>
  <c r="AN29" i="8"/>
  <c r="AL29" i="8"/>
  <c r="AH29" i="8"/>
  <c r="BT28" i="8"/>
  <c r="BS28" i="8"/>
  <c r="BR28" i="8"/>
  <c r="BQ28" i="8"/>
  <c r="BP28" i="8"/>
  <c r="BO28" i="8"/>
  <c r="BN28" i="8"/>
  <c r="BM28" i="8"/>
  <c r="BL28" i="8"/>
  <c r="BI28" i="8"/>
  <c r="BH28" i="8"/>
  <c r="BG28" i="8"/>
  <c r="BF28" i="8"/>
  <c r="BE28" i="8"/>
  <c r="BD28" i="8"/>
  <c r="BC28" i="8"/>
  <c r="BB28" i="8"/>
  <c r="BA28" i="8"/>
  <c r="AZ28" i="8"/>
  <c r="AY28" i="8"/>
  <c r="AX28" i="8"/>
  <c r="AW28" i="8"/>
  <c r="AV28" i="8"/>
  <c r="AU28" i="8"/>
  <c r="AT28" i="8"/>
  <c r="AS28" i="8"/>
  <c r="AR28" i="8"/>
  <c r="AQ28" i="8"/>
  <c r="AP28" i="8"/>
  <c r="AO28" i="8"/>
  <c r="AN28" i="8"/>
  <c r="AL28" i="8"/>
  <c r="AH28" i="8"/>
  <c r="BT27" i="8"/>
  <c r="BS27" i="8"/>
  <c r="BR27" i="8"/>
  <c r="BQ27" i="8"/>
  <c r="BP27" i="8"/>
  <c r="BO27" i="8"/>
  <c r="BN27" i="8"/>
  <c r="BM27" i="8"/>
  <c r="BL27" i="8"/>
  <c r="BI27" i="8"/>
  <c r="BH27" i="8"/>
  <c r="BG27" i="8"/>
  <c r="BF27" i="8"/>
  <c r="BE27" i="8"/>
  <c r="BD27" i="8"/>
  <c r="BC27" i="8"/>
  <c r="BB27" i="8"/>
  <c r="BA27" i="8"/>
  <c r="AZ27" i="8"/>
  <c r="AY27" i="8"/>
  <c r="AX27" i="8"/>
  <c r="AW27" i="8"/>
  <c r="AV27" i="8"/>
  <c r="AU27" i="8"/>
  <c r="AT27" i="8"/>
  <c r="AS27" i="8"/>
  <c r="AR27" i="8"/>
  <c r="AQ27" i="8"/>
  <c r="AP27" i="8"/>
  <c r="AO27" i="8"/>
  <c r="AN27" i="8"/>
  <c r="AL27" i="8"/>
  <c r="AH27" i="8"/>
  <c r="BT26" i="8"/>
  <c r="BS26" i="8"/>
  <c r="BR26" i="8"/>
  <c r="BQ26" i="8"/>
  <c r="BP26" i="8"/>
  <c r="BO26" i="8"/>
  <c r="BN26" i="8"/>
  <c r="BM26" i="8"/>
  <c r="BL26" i="8"/>
  <c r="BI26" i="8"/>
  <c r="BH26" i="8"/>
  <c r="BG26" i="8"/>
  <c r="BF26" i="8"/>
  <c r="BE26" i="8"/>
  <c r="BD26" i="8"/>
  <c r="BC26" i="8"/>
  <c r="BB26" i="8"/>
  <c r="BA26" i="8"/>
  <c r="AZ26" i="8"/>
  <c r="AY26" i="8"/>
  <c r="AX26" i="8"/>
  <c r="AW26" i="8"/>
  <c r="AV26" i="8"/>
  <c r="AU26" i="8"/>
  <c r="AT26" i="8"/>
  <c r="AS26" i="8"/>
  <c r="AR26" i="8"/>
  <c r="AQ26" i="8"/>
  <c r="AP26" i="8"/>
  <c r="AO26" i="8"/>
  <c r="AN26" i="8"/>
  <c r="AL26" i="8"/>
  <c r="AH26" i="8"/>
  <c r="BT25" i="8"/>
  <c r="BS25" i="8"/>
  <c r="BR25" i="8"/>
  <c r="BQ25" i="8"/>
  <c r="BP25" i="8"/>
  <c r="BO25" i="8"/>
  <c r="BN25" i="8"/>
  <c r="BM25" i="8"/>
  <c r="BL25" i="8"/>
  <c r="BI25" i="8"/>
  <c r="BH25" i="8"/>
  <c r="BG25" i="8"/>
  <c r="BF25" i="8"/>
  <c r="BE25" i="8"/>
  <c r="BD25" i="8"/>
  <c r="BC25" i="8"/>
  <c r="BB25" i="8"/>
  <c r="BA25" i="8"/>
  <c r="AZ25" i="8"/>
  <c r="AY25" i="8"/>
  <c r="AX25" i="8"/>
  <c r="AW25" i="8"/>
  <c r="AV25" i="8"/>
  <c r="AU25" i="8"/>
  <c r="AT25" i="8"/>
  <c r="AS25" i="8"/>
  <c r="AR25" i="8"/>
  <c r="AQ25" i="8"/>
  <c r="AP25" i="8"/>
  <c r="AO25" i="8"/>
  <c r="AN25" i="8"/>
  <c r="AL25" i="8"/>
  <c r="AH25" i="8"/>
  <c r="BT24" i="8"/>
  <c r="BS24" i="8"/>
  <c r="BR24" i="8"/>
  <c r="BQ24" i="8"/>
  <c r="BP24" i="8"/>
  <c r="BO24" i="8"/>
  <c r="BN24" i="8"/>
  <c r="BM24" i="8"/>
  <c r="BL24" i="8"/>
  <c r="BI24" i="8"/>
  <c r="BH24" i="8"/>
  <c r="BG24" i="8"/>
  <c r="BF24" i="8"/>
  <c r="BE24" i="8"/>
  <c r="BD24" i="8"/>
  <c r="BC24" i="8"/>
  <c r="BB24" i="8"/>
  <c r="BA24" i="8"/>
  <c r="AZ24" i="8"/>
  <c r="AY24" i="8"/>
  <c r="AX24" i="8"/>
  <c r="AW24" i="8"/>
  <c r="AV24" i="8"/>
  <c r="AU24" i="8"/>
  <c r="AT24" i="8"/>
  <c r="AS24" i="8"/>
  <c r="AR24" i="8"/>
  <c r="AQ24" i="8"/>
  <c r="AP24" i="8"/>
  <c r="AO24" i="8"/>
  <c r="AN24" i="8"/>
  <c r="AL24" i="8"/>
  <c r="AH24" i="8"/>
  <c r="BT23" i="8"/>
  <c r="BS23" i="8"/>
  <c r="BR23" i="8"/>
  <c r="BQ23" i="8"/>
  <c r="BP23" i="8"/>
  <c r="BO23" i="8"/>
  <c r="BN23" i="8"/>
  <c r="BM23" i="8"/>
  <c r="BL23" i="8"/>
  <c r="BI23" i="8"/>
  <c r="BH23" i="8"/>
  <c r="BG23" i="8"/>
  <c r="BF23" i="8"/>
  <c r="BE23" i="8"/>
  <c r="BD23" i="8"/>
  <c r="BC23" i="8"/>
  <c r="BB23" i="8"/>
  <c r="BA23" i="8"/>
  <c r="AZ23" i="8"/>
  <c r="AY23" i="8"/>
  <c r="AX23" i="8"/>
  <c r="AW23" i="8"/>
  <c r="AV23" i="8"/>
  <c r="AU23" i="8"/>
  <c r="AT23" i="8"/>
  <c r="AS23" i="8"/>
  <c r="AR23" i="8"/>
  <c r="AQ23" i="8"/>
  <c r="AP23" i="8"/>
  <c r="AO23" i="8"/>
  <c r="AN23" i="8"/>
  <c r="AL23" i="8"/>
  <c r="AH23" i="8"/>
  <c r="BT22" i="8"/>
  <c r="BS22" i="8"/>
  <c r="BR22" i="8"/>
  <c r="BQ22" i="8"/>
  <c r="BP22" i="8"/>
  <c r="BO22" i="8"/>
  <c r="BN22" i="8"/>
  <c r="BM22" i="8"/>
  <c r="BL22" i="8"/>
  <c r="BI22" i="8"/>
  <c r="BH22" i="8"/>
  <c r="BG22" i="8"/>
  <c r="BF22" i="8"/>
  <c r="BE22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R22" i="8"/>
  <c r="AQ22" i="8"/>
  <c r="AP22" i="8"/>
  <c r="AO22" i="8"/>
  <c r="AN22" i="8"/>
  <c r="AL22" i="8"/>
  <c r="AH22" i="8"/>
  <c r="BT21" i="8"/>
  <c r="BS21" i="8"/>
  <c r="BR21" i="8"/>
  <c r="BQ21" i="8"/>
  <c r="BP21" i="8"/>
  <c r="BO21" i="8"/>
  <c r="BN21" i="8"/>
  <c r="BM21" i="8"/>
  <c r="BL21" i="8"/>
  <c r="BI21" i="8"/>
  <c r="BH21" i="8"/>
  <c r="BG21" i="8"/>
  <c r="BF21" i="8"/>
  <c r="BE21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AO21" i="8"/>
  <c r="AN21" i="8"/>
  <c r="AL21" i="8"/>
  <c r="AH21" i="8"/>
  <c r="BT20" i="8"/>
  <c r="BS20" i="8"/>
  <c r="BR20" i="8"/>
  <c r="BQ20" i="8"/>
  <c r="BP20" i="8"/>
  <c r="BO20" i="8"/>
  <c r="BN20" i="8"/>
  <c r="BM20" i="8"/>
  <c r="BL20" i="8"/>
  <c r="BI20" i="8"/>
  <c r="BH20" i="8"/>
  <c r="BG20" i="8"/>
  <c r="BF20" i="8"/>
  <c r="BE20" i="8"/>
  <c r="BD20" i="8"/>
  <c r="BC20" i="8"/>
  <c r="BB20" i="8"/>
  <c r="BA20" i="8"/>
  <c r="AZ20" i="8"/>
  <c r="AY20" i="8"/>
  <c r="AX20" i="8"/>
  <c r="AW20" i="8"/>
  <c r="AV20" i="8"/>
  <c r="AU20" i="8"/>
  <c r="AT20" i="8"/>
  <c r="AS20" i="8"/>
  <c r="AR20" i="8"/>
  <c r="AQ20" i="8"/>
  <c r="AP20" i="8"/>
  <c r="AO20" i="8"/>
  <c r="AN20" i="8"/>
  <c r="AL20" i="8"/>
  <c r="AH20" i="8"/>
  <c r="BT19" i="8"/>
  <c r="BS19" i="8"/>
  <c r="BR19" i="8"/>
  <c r="BQ19" i="8"/>
  <c r="BP19" i="8"/>
  <c r="BO19" i="8"/>
  <c r="BN19" i="8"/>
  <c r="BM19" i="8"/>
  <c r="BL19" i="8"/>
  <c r="BI19" i="8"/>
  <c r="BH19" i="8"/>
  <c r="BG19" i="8"/>
  <c r="BF19" i="8"/>
  <c r="BE19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AL19" i="8"/>
  <c r="AH19" i="8"/>
  <c r="BT18" i="8"/>
  <c r="BS18" i="8"/>
  <c r="BR18" i="8"/>
  <c r="BQ18" i="8"/>
  <c r="BP18" i="8"/>
  <c r="BO18" i="8"/>
  <c r="BN18" i="8"/>
  <c r="BM18" i="8"/>
  <c r="BL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L18" i="8"/>
  <c r="AH18" i="8"/>
  <c r="BT17" i="8"/>
  <c r="BS17" i="8"/>
  <c r="BR17" i="8"/>
  <c r="BQ17" i="8"/>
  <c r="BP17" i="8"/>
  <c r="BO17" i="8"/>
  <c r="BN17" i="8"/>
  <c r="BM17" i="8"/>
  <c r="BL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L17" i="8"/>
  <c r="AH17" i="8"/>
  <c r="BT16" i="8"/>
  <c r="BS16" i="8"/>
  <c r="BR16" i="8"/>
  <c r="BQ16" i="8"/>
  <c r="BP16" i="8"/>
  <c r="BO16" i="8"/>
  <c r="BN16" i="8"/>
  <c r="BM16" i="8"/>
  <c r="BL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L16" i="8"/>
  <c r="AH16" i="8"/>
  <c r="BT15" i="8"/>
  <c r="BS15" i="8"/>
  <c r="BR15" i="8"/>
  <c r="BQ15" i="8"/>
  <c r="BP15" i="8"/>
  <c r="BO15" i="8"/>
  <c r="BN15" i="8"/>
  <c r="BM15" i="8"/>
  <c r="BL15" i="8"/>
  <c r="BI15" i="8"/>
  <c r="BH15" i="8"/>
  <c r="BG15" i="8"/>
  <c r="BF15" i="8"/>
  <c r="BE15" i="8"/>
  <c r="BD15" i="8"/>
  <c r="BC15" i="8"/>
  <c r="BB15" i="8"/>
  <c r="BA15" i="8"/>
  <c r="AZ15" i="8"/>
  <c r="AY15" i="8"/>
  <c r="AX15" i="8"/>
  <c r="AW15" i="8"/>
  <c r="AV15" i="8"/>
  <c r="AU15" i="8"/>
  <c r="AT15" i="8"/>
  <c r="AS15" i="8"/>
  <c r="AR15" i="8"/>
  <c r="AQ15" i="8"/>
  <c r="AP15" i="8"/>
  <c r="AO15" i="8"/>
  <c r="AN15" i="8"/>
  <c r="AL15" i="8"/>
  <c r="AH15" i="8"/>
  <c r="BT14" i="8"/>
  <c r="BS14" i="8"/>
  <c r="BR14" i="8"/>
  <c r="BQ14" i="8"/>
  <c r="BP14" i="8"/>
  <c r="BO14" i="8"/>
  <c r="BN14" i="8"/>
  <c r="BM14" i="8"/>
  <c r="BL14" i="8"/>
  <c r="BI14" i="8"/>
  <c r="BH14" i="8"/>
  <c r="BG14" i="8"/>
  <c r="BF14" i="8"/>
  <c r="BE14" i="8"/>
  <c r="BD14" i="8"/>
  <c r="BC14" i="8"/>
  <c r="BB14" i="8"/>
  <c r="BA14" i="8"/>
  <c r="AZ14" i="8"/>
  <c r="AY14" i="8"/>
  <c r="AX14" i="8"/>
  <c r="AW14" i="8"/>
  <c r="AV14" i="8"/>
  <c r="AU14" i="8"/>
  <c r="AT14" i="8"/>
  <c r="AS14" i="8"/>
  <c r="AR14" i="8"/>
  <c r="AQ14" i="8"/>
  <c r="AP14" i="8"/>
  <c r="AO14" i="8"/>
  <c r="AN14" i="8"/>
  <c r="AL14" i="8"/>
  <c r="AH14" i="8"/>
  <c r="BT13" i="8"/>
  <c r="BS13" i="8"/>
  <c r="BR13" i="8"/>
  <c r="BQ13" i="8"/>
  <c r="BP13" i="8"/>
  <c r="BO13" i="8"/>
  <c r="BN13" i="8"/>
  <c r="BM13" i="8"/>
  <c r="BL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L13" i="8"/>
  <c r="AH13" i="8"/>
  <c r="BT12" i="8"/>
  <c r="BS12" i="8"/>
  <c r="BR12" i="8"/>
  <c r="BQ12" i="8"/>
  <c r="BP12" i="8"/>
  <c r="BO12" i="8"/>
  <c r="BN12" i="8"/>
  <c r="BM12" i="8"/>
  <c r="BL12" i="8"/>
  <c r="BI12" i="8"/>
  <c r="BH12" i="8"/>
  <c r="BG12" i="8"/>
  <c r="BF12" i="8"/>
  <c r="BE12" i="8"/>
  <c r="BD12" i="8"/>
  <c r="BC12" i="8"/>
  <c r="BB12" i="8"/>
  <c r="BA12" i="8"/>
  <c r="AZ12" i="8"/>
  <c r="AY12" i="8"/>
  <c r="AX12" i="8"/>
  <c r="AW12" i="8"/>
  <c r="AV12" i="8"/>
  <c r="AU12" i="8"/>
  <c r="AT12" i="8"/>
  <c r="AS12" i="8"/>
  <c r="AR12" i="8"/>
  <c r="AQ12" i="8"/>
  <c r="AP12" i="8"/>
  <c r="AO12" i="8"/>
  <c r="AN12" i="8"/>
  <c r="AL12" i="8"/>
  <c r="AH12" i="8"/>
  <c r="BT11" i="8"/>
  <c r="BS11" i="8"/>
  <c r="BR11" i="8"/>
  <c r="BQ11" i="8"/>
  <c r="BP11" i="8"/>
  <c r="BO11" i="8"/>
  <c r="BN11" i="8"/>
  <c r="BM11" i="8"/>
  <c r="BL11" i="8"/>
  <c r="BI11" i="8"/>
  <c r="BH11" i="8"/>
  <c r="BG11" i="8"/>
  <c r="BF11" i="8"/>
  <c r="BE11" i="8"/>
  <c r="BD11" i="8"/>
  <c r="BC11" i="8"/>
  <c r="BB11" i="8"/>
  <c r="BA11" i="8"/>
  <c r="AZ11" i="8"/>
  <c r="AY11" i="8"/>
  <c r="AX11" i="8"/>
  <c r="AW11" i="8"/>
  <c r="AV11" i="8"/>
  <c r="AU11" i="8"/>
  <c r="AT11" i="8"/>
  <c r="AS11" i="8"/>
  <c r="AR11" i="8"/>
  <c r="AQ11" i="8"/>
  <c r="AP11" i="8"/>
  <c r="AO11" i="8"/>
  <c r="AN11" i="8"/>
  <c r="AL11" i="8"/>
  <c r="AH11" i="8"/>
  <c r="BT50" i="7"/>
  <c r="BS50" i="7"/>
  <c r="BR50" i="7"/>
  <c r="BQ50" i="7"/>
  <c r="BP50" i="7"/>
  <c r="BO50" i="7"/>
  <c r="BN50" i="7"/>
  <c r="BM50" i="7"/>
  <c r="BL50" i="7"/>
  <c r="BI50" i="7"/>
  <c r="BH50" i="7"/>
  <c r="BG50" i="7"/>
  <c r="BF50" i="7"/>
  <c r="BE50" i="7"/>
  <c r="BD50" i="7"/>
  <c r="BC50" i="7"/>
  <c r="BB50" i="7"/>
  <c r="BA50" i="7"/>
  <c r="AZ50" i="7"/>
  <c r="AY50" i="7"/>
  <c r="AX50" i="7"/>
  <c r="AW50" i="7"/>
  <c r="AV50" i="7"/>
  <c r="AU50" i="7"/>
  <c r="AT50" i="7"/>
  <c r="AS50" i="7"/>
  <c r="AR50" i="7"/>
  <c r="AQ50" i="7"/>
  <c r="AP50" i="7"/>
  <c r="AO50" i="7"/>
  <c r="AN50" i="7"/>
  <c r="AL50" i="7"/>
  <c r="AH50" i="7"/>
  <c r="BT49" i="7"/>
  <c r="BS49" i="7"/>
  <c r="BR49" i="7"/>
  <c r="BQ49" i="7"/>
  <c r="BP49" i="7"/>
  <c r="BO49" i="7"/>
  <c r="BN49" i="7"/>
  <c r="BM49" i="7"/>
  <c r="BL49" i="7"/>
  <c r="BI49" i="7"/>
  <c r="BH49" i="7"/>
  <c r="BG49" i="7"/>
  <c r="BF49" i="7"/>
  <c r="BE49" i="7"/>
  <c r="BD49" i="7"/>
  <c r="BC49" i="7"/>
  <c r="BB49" i="7"/>
  <c r="BA49" i="7"/>
  <c r="AZ49" i="7"/>
  <c r="AY49" i="7"/>
  <c r="AX49" i="7"/>
  <c r="AW49" i="7"/>
  <c r="AV49" i="7"/>
  <c r="AU49" i="7"/>
  <c r="AT49" i="7"/>
  <c r="AS49" i="7"/>
  <c r="AR49" i="7"/>
  <c r="AQ49" i="7"/>
  <c r="AP49" i="7"/>
  <c r="AO49" i="7"/>
  <c r="AN49" i="7"/>
  <c r="AL49" i="7"/>
  <c r="AH49" i="7"/>
  <c r="BT48" i="7"/>
  <c r="BS48" i="7"/>
  <c r="BR48" i="7"/>
  <c r="BQ48" i="7"/>
  <c r="BP48" i="7"/>
  <c r="BO48" i="7"/>
  <c r="BN48" i="7"/>
  <c r="BM48" i="7"/>
  <c r="BL48" i="7"/>
  <c r="BI48" i="7"/>
  <c r="BH48" i="7"/>
  <c r="BG48" i="7"/>
  <c r="BF48" i="7"/>
  <c r="BE48" i="7"/>
  <c r="BD48" i="7"/>
  <c r="BC48" i="7"/>
  <c r="BB48" i="7"/>
  <c r="BA48" i="7"/>
  <c r="AZ48" i="7"/>
  <c r="AY48" i="7"/>
  <c r="AX48" i="7"/>
  <c r="AW48" i="7"/>
  <c r="AV48" i="7"/>
  <c r="AU48" i="7"/>
  <c r="AT48" i="7"/>
  <c r="AS48" i="7"/>
  <c r="AR48" i="7"/>
  <c r="AQ48" i="7"/>
  <c r="AP48" i="7"/>
  <c r="AO48" i="7"/>
  <c r="AN48" i="7"/>
  <c r="AL48" i="7"/>
  <c r="AH48" i="7"/>
  <c r="BT47" i="7"/>
  <c r="BS47" i="7"/>
  <c r="BR47" i="7"/>
  <c r="BQ47" i="7"/>
  <c r="BP47" i="7"/>
  <c r="BO47" i="7"/>
  <c r="BN47" i="7"/>
  <c r="BM47" i="7"/>
  <c r="BL47" i="7"/>
  <c r="BI47" i="7"/>
  <c r="BH47" i="7"/>
  <c r="BG47" i="7"/>
  <c r="BF47" i="7"/>
  <c r="BE47" i="7"/>
  <c r="BD47" i="7"/>
  <c r="BC47" i="7"/>
  <c r="BB47" i="7"/>
  <c r="BA47" i="7"/>
  <c r="AZ47" i="7"/>
  <c r="AY47" i="7"/>
  <c r="AX47" i="7"/>
  <c r="AW47" i="7"/>
  <c r="AV47" i="7"/>
  <c r="AU47" i="7"/>
  <c r="AT47" i="7"/>
  <c r="AS47" i="7"/>
  <c r="AR47" i="7"/>
  <c r="AQ47" i="7"/>
  <c r="AP47" i="7"/>
  <c r="AO47" i="7"/>
  <c r="AN47" i="7"/>
  <c r="AL47" i="7"/>
  <c r="AH47" i="7"/>
  <c r="BT46" i="7"/>
  <c r="BS46" i="7"/>
  <c r="BR46" i="7"/>
  <c r="BQ46" i="7"/>
  <c r="BP46" i="7"/>
  <c r="BO46" i="7"/>
  <c r="BN46" i="7"/>
  <c r="BM46" i="7"/>
  <c r="BL46" i="7"/>
  <c r="BI46" i="7"/>
  <c r="BH46" i="7"/>
  <c r="BG46" i="7"/>
  <c r="BF46" i="7"/>
  <c r="BE46" i="7"/>
  <c r="BD46" i="7"/>
  <c r="BC46" i="7"/>
  <c r="BB46" i="7"/>
  <c r="BA46" i="7"/>
  <c r="AZ46" i="7"/>
  <c r="AY46" i="7"/>
  <c r="AX46" i="7"/>
  <c r="AW46" i="7"/>
  <c r="AV46" i="7"/>
  <c r="AU46" i="7"/>
  <c r="AT46" i="7"/>
  <c r="AS46" i="7"/>
  <c r="AR46" i="7"/>
  <c r="AQ46" i="7"/>
  <c r="AP46" i="7"/>
  <c r="AO46" i="7"/>
  <c r="AN46" i="7"/>
  <c r="AL46" i="7"/>
  <c r="AH46" i="7"/>
  <c r="BT45" i="7"/>
  <c r="BS45" i="7"/>
  <c r="BR45" i="7"/>
  <c r="BQ45" i="7"/>
  <c r="BP45" i="7"/>
  <c r="BO45" i="7"/>
  <c r="BN45" i="7"/>
  <c r="BM45" i="7"/>
  <c r="BL45" i="7"/>
  <c r="BI45" i="7"/>
  <c r="BH45" i="7"/>
  <c r="BG45" i="7"/>
  <c r="BF45" i="7"/>
  <c r="BE45" i="7"/>
  <c r="BD45" i="7"/>
  <c r="BC45" i="7"/>
  <c r="BB45" i="7"/>
  <c r="BA45" i="7"/>
  <c r="AZ45" i="7"/>
  <c r="AY45" i="7"/>
  <c r="AX45" i="7"/>
  <c r="AW45" i="7"/>
  <c r="AV45" i="7"/>
  <c r="AU45" i="7"/>
  <c r="AT45" i="7"/>
  <c r="AS45" i="7"/>
  <c r="AR45" i="7"/>
  <c r="AQ45" i="7"/>
  <c r="AP45" i="7"/>
  <c r="AO45" i="7"/>
  <c r="AN45" i="7"/>
  <c r="AL45" i="7"/>
  <c r="AH45" i="7"/>
  <c r="BT44" i="7"/>
  <c r="BS44" i="7"/>
  <c r="BR44" i="7"/>
  <c r="BQ44" i="7"/>
  <c r="BP44" i="7"/>
  <c r="BO44" i="7"/>
  <c r="BN44" i="7"/>
  <c r="BM44" i="7"/>
  <c r="BL44" i="7"/>
  <c r="BI44" i="7"/>
  <c r="BH44" i="7"/>
  <c r="BG44" i="7"/>
  <c r="BF44" i="7"/>
  <c r="BE44" i="7"/>
  <c r="BD44" i="7"/>
  <c r="BC44" i="7"/>
  <c r="BB44" i="7"/>
  <c r="BA44" i="7"/>
  <c r="AZ44" i="7"/>
  <c r="AY44" i="7"/>
  <c r="AX44" i="7"/>
  <c r="AW44" i="7"/>
  <c r="AV44" i="7"/>
  <c r="AU44" i="7"/>
  <c r="AT44" i="7"/>
  <c r="AS44" i="7"/>
  <c r="AR44" i="7"/>
  <c r="AQ44" i="7"/>
  <c r="AP44" i="7"/>
  <c r="AO44" i="7"/>
  <c r="AN44" i="7"/>
  <c r="AL44" i="7"/>
  <c r="AH44" i="7"/>
  <c r="BT43" i="7"/>
  <c r="BS43" i="7"/>
  <c r="BR43" i="7"/>
  <c r="BQ43" i="7"/>
  <c r="BP43" i="7"/>
  <c r="BO43" i="7"/>
  <c r="BN43" i="7"/>
  <c r="BM43" i="7"/>
  <c r="BL43" i="7"/>
  <c r="BI43" i="7"/>
  <c r="BH43" i="7"/>
  <c r="BG43" i="7"/>
  <c r="BF43" i="7"/>
  <c r="BE43" i="7"/>
  <c r="BD43" i="7"/>
  <c r="BC43" i="7"/>
  <c r="BB43" i="7"/>
  <c r="BA43" i="7"/>
  <c r="AZ43" i="7"/>
  <c r="AY43" i="7"/>
  <c r="AX43" i="7"/>
  <c r="AW43" i="7"/>
  <c r="AV43" i="7"/>
  <c r="AU43" i="7"/>
  <c r="AT43" i="7"/>
  <c r="AS43" i="7"/>
  <c r="AR43" i="7"/>
  <c r="AQ43" i="7"/>
  <c r="AP43" i="7"/>
  <c r="AO43" i="7"/>
  <c r="AN43" i="7"/>
  <c r="AL43" i="7"/>
  <c r="AH43" i="7"/>
  <c r="BT42" i="7"/>
  <c r="BS42" i="7"/>
  <c r="BR42" i="7"/>
  <c r="BQ42" i="7"/>
  <c r="BP42" i="7"/>
  <c r="BO42" i="7"/>
  <c r="BN42" i="7"/>
  <c r="BM42" i="7"/>
  <c r="BL42" i="7"/>
  <c r="BI42" i="7"/>
  <c r="BH42" i="7"/>
  <c r="BG42" i="7"/>
  <c r="BF42" i="7"/>
  <c r="BE42" i="7"/>
  <c r="BD42" i="7"/>
  <c r="BC42" i="7"/>
  <c r="BB42" i="7"/>
  <c r="BA42" i="7"/>
  <c r="AZ42" i="7"/>
  <c r="AY42" i="7"/>
  <c r="AX42" i="7"/>
  <c r="AW42" i="7"/>
  <c r="AV42" i="7"/>
  <c r="AU42" i="7"/>
  <c r="AT42" i="7"/>
  <c r="AS42" i="7"/>
  <c r="AR42" i="7"/>
  <c r="AQ42" i="7"/>
  <c r="AP42" i="7"/>
  <c r="AO42" i="7"/>
  <c r="AN42" i="7"/>
  <c r="AL42" i="7"/>
  <c r="AH42" i="7"/>
  <c r="BT41" i="7"/>
  <c r="BS41" i="7"/>
  <c r="BR41" i="7"/>
  <c r="BQ41" i="7"/>
  <c r="BP41" i="7"/>
  <c r="BO41" i="7"/>
  <c r="BN41" i="7"/>
  <c r="BM41" i="7"/>
  <c r="BL41" i="7"/>
  <c r="BI41" i="7"/>
  <c r="BH41" i="7"/>
  <c r="BG41" i="7"/>
  <c r="BF41" i="7"/>
  <c r="BE41" i="7"/>
  <c r="BD41" i="7"/>
  <c r="BC41" i="7"/>
  <c r="BB41" i="7"/>
  <c r="BA41" i="7"/>
  <c r="AZ41" i="7"/>
  <c r="AY41" i="7"/>
  <c r="AX41" i="7"/>
  <c r="AW41" i="7"/>
  <c r="AV41" i="7"/>
  <c r="AU41" i="7"/>
  <c r="AT41" i="7"/>
  <c r="AS41" i="7"/>
  <c r="AR41" i="7"/>
  <c r="AQ41" i="7"/>
  <c r="AP41" i="7"/>
  <c r="AO41" i="7"/>
  <c r="AN41" i="7"/>
  <c r="AL41" i="7"/>
  <c r="AH41" i="7"/>
  <c r="BT40" i="7"/>
  <c r="BS40" i="7"/>
  <c r="BR40" i="7"/>
  <c r="BQ40" i="7"/>
  <c r="BP40" i="7"/>
  <c r="BO40" i="7"/>
  <c r="BN40" i="7"/>
  <c r="BM40" i="7"/>
  <c r="BL40" i="7"/>
  <c r="BI40" i="7"/>
  <c r="BH40" i="7"/>
  <c r="BG40" i="7"/>
  <c r="BF40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L40" i="7"/>
  <c r="AH40" i="7"/>
  <c r="BT39" i="7"/>
  <c r="BS39" i="7"/>
  <c r="BR39" i="7"/>
  <c r="BQ39" i="7"/>
  <c r="BP39" i="7"/>
  <c r="BO39" i="7"/>
  <c r="BN39" i="7"/>
  <c r="BM39" i="7"/>
  <c r="BL39" i="7"/>
  <c r="BI39" i="7"/>
  <c r="BH39" i="7"/>
  <c r="BG39" i="7"/>
  <c r="BF39" i="7"/>
  <c r="BE39" i="7"/>
  <c r="BD39" i="7"/>
  <c r="BC39" i="7"/>
  <c r="BB39" i="7"/>
  <c r="BA39" i="7"/>
  <c r="AZ39" i="7"/>
  <c r="AY39" i="7"/>
  <c r="AX39" i="7"/>
  <c r="AW39" i="7"/>
  <c r="AV39" i="7"/>
  <c r="AU39" i="7"/>
  <c r="AT39" i="7"/>
  <c r="AS39" i="7"/>
  <c r="AR39" i="7"/>
  <c r="AQ39" i="7"/>
  <c r="AP39" i="7"/>
  <c r="AO39" i="7"/>
  <c r="AN39" i="7"/>
  <c r="AL39" i="7"/>
  <c r="AH39" i="7"/>
  <c r="BT38" i="7"/>
  <c r="BS38" i="7"/>
  <c r="BR38" i="7"/>
  <c r="BQ38" i="7"/>
  <c r="BP38" i="7"/>
  <c r="BO38" i="7"/>
  <c r="BN38" i="7"/>
  <c r="BM38" i="7"/>
  <c r="BL38" i="7"/>
  <c r="BI38" i="7"/>
  <c r="BH38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L38" i="7"/>
  <c r="AH38" i="7"/>
  <c r="BT37" i="7"/>
  <c r="BS37" i="7"/>
  <c r="BR37" i="7"/>
  <c r="BQ37" i="7"/>
  <c r="BP37" i="7"/>
  <c r="BO37" i="7"/>
  <c r="BN37" i="7"/>
  <c r="BM37" i="7"/>
  <c r="BL37" i="7"/>
  <c r="BI37" i="7"/>
  <c r="BH37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L37" i="7"/>
  <c r="AH37" i="7"/>
  <c r="BT36" i="7"/>
  <c r="BS36" i="7"/>
  <c r="BR36" i="7"/>
  <c r="BQ36" i="7"/>
  <c r="BP36" i="7"/>
  <c r="BO36" i="7"/>
  <c r="BN36" i="7"/>
  <c r="BM36" i="7"/>
  <c r="BL36" i="7"/>
  <c r="BI36" i="7"/>
  <c r="BH36" i="7"/>
  <c r="BG36" i="7"/>
  <c r="BF36" i="7"/>
  <c r="BE36" i="7"/>
  <c r="BD36" i="7"/>
  <c r="BC36" i="7"/>
  <c r="BB36" i="7"/>
  <c r="BA36" i="7"/>
  <c r="AZ36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L36" i="7"/>
  <c r="AH36" i="7"/>
  <c r="BT35" i="7"/>
  <c r="BS35" i="7"/>
  <c r="BR35" i="7"/>
  <c r="BQ35" i="7"/>
  <c r="BP35" i="7"/>
  <c r="BO35" i="7"/>
  <c r="BN35" i="7"/>
  <c r="BM35" i="7"/>
  <c r="BL35" i="7"/>
  <c r="BI35" i="7"/>
  <c r="BH35" i="7"/>
  <c r="BG35" i="7"/>
  <c r="BF35" i="7"/>
  <c r="BE35" i="7"/>
  <c r="BD35" i="7"/>
  <c r="BC35" i="7"/>
  <c r="BB35" i="7"/>
  <c r="BA35" i="7"/>
  <c r="AZ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L35" i="7"/>
  <c r="AH35" i="7"/>
  <c r="BT34" i="7"/>
  <c r="BS34" i="7"/>
  <c r="BR34" i="7"/>
  <c r="BQ34" i="7"/>
  <c r="BP34" i="7"/>
  <c r="BO34" i="7"/>
  <c r="BN34" i="7"/>
  <c r="BM34" i="7"/>
  <c r="BL34" i="7"/>
  <c r="BI34" i="7"/>
  <c r="BH34" i="7"/>
  <c r="BG34" i="7"/>
  <c r="BF34" i="7"/>
  <c r="BE34" i="7"/>
  <c r="BD34" i="7"/>
  <c r="BC34" i="7"/>
  <c r="BB34" i="7"/>
  <c r="BA34" i="7"/>
  <c r="AZ34" i="7"/>
  <c r="AY34" i="7"/>
  <c r="AX34" i="7"/>
  <c r="AW34" i="7"/>
  <c r="AV34" i="7"/>
  <c r="AU34" i="7"/>
  <c r="AT34" i="7"/>
  <c r="AS34" i="7"/>
  <c r="AR34" i="7"/>
  <c r="AQ34" i="7"/>
  <c r="AP34" i="7"/>
  <c r="AO34" i="7"/>
  <c r="AN34" i="7"/>
  <c r="AL34" i="7"/>
  <c r="AH34" i="7"/>
  <c r="BT33" i="7"/>
  <c r="BS33" i="7"/>
  <c r="BR33" i="7"/>
  <c r="BQ33" i="7"/>
  <c r="BP33" i="7"/>
  <c r="BO33" i="7"/>
  <c r="BN33" i="7"/>
  <c r="BM33" i="7"/>
  <c r="BL33" i="7"/>
  <c r="BI33" i="7"/>
  <c r="BH33" i="7"/>
  <c r="BG33" i="7"/>
  <c r="BF33" i="7"/>
  <c r="BE33" i="7"/>
  <c r="BD33" i="7"/>
  <c r="BC33" i="7"/>
  <c r="BB33" i="7"/>
  <c r="BA33" i="7"/>
  <c r="AZ33" i="7"/>
  <c r="AY33" i="7"/>
  <c r="AX33" i="7"/>
  <c r="AW33" i="7"/>
  <c r="AV33" i="7"/>
  <c r="AU33" i="7"/>
  <c r="AT33" i="7"/>
  <c r="AS33" i="7"/>
  <c r="AR33" i="7"/>
  <c r="AQ33" i="7"/>
  <c r="AP33" i="7"/>
  <c r="AO33" i="7"/>
  <c r="AN33" i="7"/>
  <c r="AL33" i="7"/>
  <c r="AH33" i="7"/>
  <c r="BT32" i="7"/>
  <c r="BS32" i="7"/>
  <c r="BR32" i="7"/>
  <c r="BQ32" i="7"/>
  <c r="BP32" i="7"/>
  <c r="BO32" i="7"/>
  <c r="BN32" i="7"/>
  <c r="BM32" i="7"/>
  <c r="BL32" i="7"/>
  <c r="BI32" i="7"/>
  <c r="BH32" i="7"/>
  <c r="BG32" i="7"/>
  <c r="BF32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L32" i="7"/>
  <c r="AH32" i="7"/>
  <c r="BT31" i="7"/>
  <c r="BS31" i="7"/>
  <c r="BR31" i="7"/>
  <c r="BQ31" i="7"/>
  <c r="BP31" i="7"/>
  <c r="BO31" i="7"/>
  <c r="BN31" i="7"/>
  <c r="BM31" i="7"/>
  <c r="BL31" i="7"/>
  <c r="BI31" i="7"/>
  <c r="BH31" i="7"/>
  <c r="BG31" i="7"/>
  <c r="BF31" i="7"/>
  <c r="BE31" i="7"/>
  <c r="BD31" i="7"/>
  <c r="BC31" i="7"/>
  <c r="BB31" i="7"/>
  <c r="BA31" i="7"/>
  <c r="AZ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L31" i="7"/>
  <c r="AH31" i="7"/>
  <c r="BT30" i="7"/>
  <c r="BS30" i="7"/>
  <c r="BR30" i="7"/>
  <c r="BQ30" i="7"/>
  <c r="BP30" i="7"/>
  <c r="BO30" i="7"/>
  <c r="BN30" i="7"/>
  <c r="BM30" i="7"/>
  <c r="BL30" i="7"/>
  <c r="BI30" i="7"/>
  <c r="BH30" i="7"/>
  <c r="BG30" i="7"/>
  <c r="BF30" i="7"/>
  <c r="BE30" i="7"/>
  <c r="BD30" i="7"/>
  <c r="BC30" i="7"/>
  <c r="BB30" i="7"/>
  <c r="BA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L30" i="7"/>
  <c r="AH30" i="7"/>
  <c r="BT29" i="7"/>
  <c r="BS29" i="7"/>
  <c r="BR29" i="7"/>
  <c r="BQ29" i="7"/>
  <c r="BP29" i="7"/>
  <c r="BO29" i="7"/>
  <c r="BN29" i="7"/>
  <c r="BM29" i="7"/>
  <c r="BL29" i="7"/>
  <c r="BI29" i="7"/>
  <c r="BH29" i="7"/>
  <c r="BG29" i="7"/>
  <c r="BF29" i="7"/>
  <c r="BE29" i="7"/>
  <c r="BD29" i="7"/>
  <c r="BC29" i="7"/>
  <c r="BB29" i="7"/>
  <c r="BA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L29" i="7"/>
  <c r="AH29" i="7"/>
  <c r="BT28" i="7"/>
  <c r="BS28" i="7"/>
  <c r="BR28" i="7"/>
  <c r="BQ28" i="7"/>
  <c r="BP28" i="7"/>
  <c r="BO28" i="7"/>
  <c r="BN28" i="7"/>
  <c r="BM28" i="7"/>
  <c r="BL28" i="7"/>
  <c r="BI28" i="7"/>
  <c r="BH28" i="7"/>
  <c r="BG28" i="7"/>
  <c r="BF28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L28" i="7"/>
  <c r="AH28" i="7"/>
  <c r="BT27" i="7"/>
  <c r="BS27" i="7"/>
  <c r="BR27" i="7"/>
  <c r="BQ27" i="7"/>
  <c r="BP27" i="7"/>
  <c r="BO27" i="7"/>
  <c r="BN27" i="7"/>
  <c r="BM27" i="7"/>
  <c r="BL27" i="7"/>
  <c r="BI27" i="7"/>
  <c r="BH27" i="7"/>
  <c r="BG27" i="7"/>
  <c r="BF27" i="7"/>
  <c r="BE27" i="7"/>
  <c r="BD27" i="7"/>
  <c r="BC27" i="7"/>
  <c r="BB27" i="7"/>
  <c r="BA27" i="7"/>
  <c r="AZ27" i="7"/>
  <c r="AY27" i="7"/>
  <c r="AX27" i="7"/>
  <c r="AW27" i="7"/>
  <c r="AV27" i="7"/>
  <c r="AU27" i="7"/>
  <c r="AT27" i="7"/>
  <c r="AS27" i="7"/>
  <c r="AR27" i="7"/>
  <c r="AQ27" i="7"/>
  <c r="AP27" i="7"/>
  <c r="AO27" i="7"/>
  <c r="AN27" i="7"/>
  <c r="AL27" i="7"/>
  <c r="AH27" i="7"/>
  <c r="BT26" i="7"/>
  <c r="BS26" i="7"/>
  <c r="BR26" i="7"/>
  <c r="BQ26" i="7"/>
  <c r="BP26" i="7"/>
  <c r="BO26" i="7"/>
  <c r="BN26" i="7"/>
  <c r="BM26" i="7"/>
  <c r="BL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L26" i="7"/>
  <c r="AH26" i="7"/>
  <c r="BT25" i="7"/>
  <c r="BS25" i="7"/>
  <c r="BR25" i="7"/>
  <c r="BQ25" i="7"/>
  <c r="BP25" i="7"/>
  <c r="BO25" i="7"/>
  <c r="BN25" i="7"/>
  <c r="BM25" i="7"/>
  <c r="BL25" i="7"/>
  <c r="BI25" i="7"/>
  <c r="BH25" i="7"/>
  <c r="BG25" i="7"/>
  <c r="BF25" i="7"/>
  <c r="BE25" i="7"/>
  <c r="BD25" i="7"/>
  <c r="BC25" i="7"/>
  <c r="BB25" i="7"/>
  <c r="BA25" i="7"/>
  <c r="AZ25" i="7"/>
  <c r="AY25" i="7"/>
  <c r="AX25" i="7"/>
  <c r="AW25" i="7"/>
  <c r="AV25" i="7"/>
  <c r="AU25" i="7"/>
  <c r="AT25" i="7"/>
  <c r="AS25" i="7"/>
  <c r="AR25" i="7"/>
  <c r="AQ25" i="7"/>
  <c r="AP25" i="7"/>
  <c r="AO25" i="7"/>
  <c r="AN25" i="7"/>
  <c r="AL25" i="7"/>
  <c r="AH25" i="7"/>
  <c r="BT24" i="7"/>
  <c r="BS24" i="7"/>
  <c r="BR24" i="7"/>
  <c r="BQ24" i="7"/>
  <c r="BP24" i="7"/>
  <c r="BO24" i="7"/>
  <c r="BN24" i="7"/>
  <c r="BM24" i="7"/>
  <c r="BL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L24" i="7"/>
  <c r="AH24" i="7"/>
  <c r="BT23" i="7"/>
  <c r="BS23" i="7"/>
  <c r="BR23" i="7"/>
  <c r="BQ23" i="7"/>
  <c r="BP23" i="7"/>
  <c r="BO23" i="7"/>
  <c r="BN23" i="7"/>
  <c r="BM23" i="7"/>
  <c r="BL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L23" i="7"/>
  <c r="AH23" i="7"/>
  <c r="BT22" i="7"/>
  <c r="BS22" i="7"/>
  <c r="BR22" i="7"/>
  <c r="BQ22" i="7"/>
  <c r="BP22" i="7"/>
  <c r="BO22" i="7"/>
  <c r="BN22" i="7"/>
  <c r="BM22" i="7"/>
  <c r="BL22" i="7"/>
  <c r="BI22" i="7"/>
  <c r="BH22" i="7"/>
  <c r="BG22" i="7"/>
  <c r="BF22" i="7"/>
  <c r="BE22" i="7"/>
  <c r="BD22" i="7"/>
  <c r="BC22" i="7"/>
  <c r="BB22" i="7"/>
  <c r="BA22" i="7"/>
  <c r="AZ22" i="7"/>
  <c r="AY22" i="7"/>
  <c r="AX22" i="7"/>
  <c r="AW22" i="7"/>
  <c r="AV22" i="7"/>
  <c r="AU22" i="7"/>
  <c r="AT22" i="7"/>
  <c r="AS22" i="7"/>
  <c r="AR22" i="7"/>
  <c r="AQ22" i="7"/>
  <c r="AP22" i="7"/>
  <c r="AO22" i="7"/>
  <c r="AN22" i="7"/>
  <c r="AL22" i="7"/>
  <c r="AH22" i="7"/>
  <c r="BT21" i="7"/>
  <c r="BS21" i="7"/>
  <c r="BR21" i="7"/>
  <c r="BQ21" i="7"/>
  <c r="BP21" i="7"/>
  <c r="BO21" i="7"/>
  <c r="BN21" i="7"/>
  <c r="BM21" i="7"/>
  <c r="BL21" i="7"/>
  <c r="BI21" i="7"/>
  <c r="BH21" i="7"/>
  <c r="BG21" i="7"/>
  <c r="BF21" i="7"/>
  <c r="BE21" i="7"/>
  <c r="BD21" i="7"/>
  <c r="BC21" i="7"/>
  <c r="BB21" i="7"/>
  <c r="BA21" i="7"/>
  <c r="AZ21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L21" i="7"/>
  <c r="AH21" i="7"/>
  <c r="BT20" i="7"/>
  <c r="BS20" i="7"/>
  <c r="BR20" i="7"/>
  <c r="BQ20" i="7"/>
  <c r="BP20" i="7"/>
  <c r="BO20" i="7"/>
  <c r="BN20" i="7"/>
  <c r="BM20" i="7"/>
  <c r="BL20" i="7"/>
  <c r="BI20" i="7"/>
  <c r="BH20" i="7"/>
  <c r="BG20" i="7"/>
  <c r="BF20" i="7"/>
  <c r="BE20" i="7"/>
  <c r="BD20" i="7"/>
  <c r="BC20" i="7"/>
  <c r="BB20" i="7"/>
  <c r="BA20" i="7"/>
  <c r="AZ20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L20" i="7"/>
  <c r="AH20" i="7"/>
  <c r="BT19" i="7"/>
  <c r="BS19" i="7"/>
  <c r="BR19" i="7"/>
  <c r="BQ19" i="7"/>
  <c r="BP19" i="7"/>
  <c r="BO19" i="7"/>
  <c r="BN19" i="7"/>
  <c r="BM19" i="7"/>
  <c r="BL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L19" i="7"/>
  <c r="AH19" i="7"/>
  <c r="BT18" i="7"/>
  <c r="BS18" i="7"/>
  <c r="BR18" i="7"/>
  <c r="BQ18" i="7"/>
  <c r="BP18" i="7"/>
  <c r="BO18" i="7"/>
  <c r="BN18" i="7"/>
  <c r="BM18" i="7"/>
  <c r="BL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L18" i="7"/>
  <c r="AH18" i="7"/>
  <c r="BT17" i="7"/>
  <c r="BS17" i="7"/>
  <c r="BR17" i="7"/>
  <c r="BQ17" i="7"/>
  <c r="BP17" i="7"/>
  <c r="BO17" i="7"/>
  <c r="BN17" i="7"/>
  <c r="BM17" i="7"/>
  <c r="BL17" i="7"/>
  <c r="BI17" i="7"/>
  <c r="BH17" i="7"/>
  <c r="BG17" i="7"/>
  <c r="BF17" i="7"/>
  <c r="BE17" i="7"/>
  <c r="BD17" i="7"/>
  <c r="BC17" i="7"/>
  <c r="BB17" i="7"/>
  <c r="BA17" i="7"/>
  <c r="AZ17" i="7"/>
  <c r="AY17" i="7"/>
  <c r="AX17" i="7"/>
  <c r="AW17" i="7"/>
  <c r="AV17" i="7"/>
  <c r="AU17" i="7"/>
  <c r="AT17" i="7"/>
  <c r="AS17" i="7"/>
  <c r="AR17" i="7"/>
  <c r="AQ17" i="7"/>
  <c r="AP17" i="7"/>
  <c r="AO17" i="7"/>
  <c r="AN17" i="7"/>
  <c r="AL17" i="7"/>
  <c r="AH17" i="7"/>
  <c r="BT16" i="7"/>
  <c r="BS16" i="7"/>
  <c r="BR16" i="7"/>
  <c r="BQ16" i="7"/>
  <c r="BP16" i="7"/>
  <c r="BO16" i="7"/>
  <c r="BN16" i="7"/>
  <c r="BM16" i="7"/>
  <c r="BL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L16" i="7"/>
  <c r="AH16" i="7"/>
  <c r="BT15" i="7"/>
  <c r="BS15" i="7"/>
  <c r="BR15" i="7"/>
  <c r="BQ15" i="7"/>
  <c r="BP15" i="7"/>
  <c r="BO15" i="7"/>
  <c r="BN15" i="7"/>
  <c r="BM15" i="7"/>
  <c r="BL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W15" i="7"/>
  <c r="AV15" i="7"/>
  <c r="AU15" i="7"/>
  <c r="AT15" i="7"/>
  <c r="AS15" i="7"/>
  <c r="AR15" i="7"/>
  <c r="AQ15" i="7"/>
  <c r="AP15" i="7"/>
  <c r="AO15" i="7"/>
  <c r="AN15" i="7"/>
  <c r="AL15" i="7"/>
  <c r="AH15" i="7"/>
  <c r="BT14" i="7"/>
  <c r="BS14" i="7"/>
  <c r="BR14" i="7"/>
  <c r="BQ14" i="7"/>
  <c r="BP14" i="7"/>
  <c r="BO14" i="7"/>
  <c r="BN14" i="7"/>
  <c r="BM14" i="7"/>
  <c r="BL14" i="7"/>
  <c r="BI14" i="7"/>
  <c r="BH14" i="7"/>
  <c r="BG14" i="7"/>
  <c r="BF14" i="7"/>
  <c r="BE14" i="7"/>
  <c r="BD14" i="7"/>
  <c r="BC14" i="7"/>
  <c r="BB14" i="7"/>
  <c r="BA14" i="7"/>
  <c r="AZ14" i="7"/>
  <c r="AY14" i="7"/>
  <c r="AX14" i="7"/>
  <c r="AW14" i="7"/>
  <c r="AV14" i="7"/>
  <c r="AU14" i="7"/>
  <c r="AT14" i="7"/>
  <c r="AS14" i="7"/>
  <c r="AR14" i="7"/>
  <c r="AQ14" i="7"/>
  <c r="AP14" i="7"/>
  <c r="AO14" i="7"/>
  <c r="AN14" i="7"/>
  <c r="AL14" i="7"/>
  <c r="AH14" i="7"/>
  <c r="BT13" i="7"/>
  <c r="BS13" i="7"/>
  <c r="BR13" i="7"/>
  <c r="BQ13" i="7"/>
  <c r="BP13" i="7"/>
  <c r="BO13" i="7"/>
  <c r="BN13" i="7"/>
  <c r="BM13" i="7"/>
  <c r="BL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L13" i="7"/>
  <c r="AH13" i="7"/>
  <c r="BT12" i="7"/>
  <c r="BS12" i="7"/>
  <c r="BR12" i="7"/>
  <c r="BQ12" i="7"/>
  <c r="BP12" i="7"/>
  <c r="BO12" i="7"/>
  <c r="BN12" i="7"/>
  <c r="BM12" i="7"/>
  <c r="BL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AN12" i="7"/>
  <c r="AL12" i="7"/>
  <c r="AH12" i="7"/>
  <c r="BT11" i="7"/>
  <c r="BS11" i="7"/>
  <c r="BR11" i="7"/>
  <c r="BQ11" i="7"/>
  <c r="BP11" i="7"/>
  <c r="BO11" i="7"/>
  <c r="BN11" i="7"/>
  <c r="BM11" i="7"/>
  <c r="BL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W11" i="7"/>
  <c r="AV11" i="7"/>
  <c r="AU11" i="7"/>
  <c r="AT11" i="7"/>
  <c r="AS11" i="7"/>
  <c r="AR11" i="7"/>
  <c r="AQ11" i="7"/>
  <c r="AP11" i="7"/>
  <c r="AO11" i="7"/>
  <c r="AN11" i="7"/>
  <c r="AL11" i="7"/>
  <c r="AH11" i="7"/>
  <c r="BT50" i="6"/>
  <c r="BS50" i="6"/>
  <c r="BR50" i="6"/>
  <c r="BQ50" i="6"/>
  <c r="BP50" i="6"/>
  <c r="BO50" i="6"/>
  <c r="BN50" i="6"/>
  <c r="BM50" i="6"/>
  <c r="BL50" i="6"/>
  <c r="BI50" i="6"/>
  <c r="BH50" i="6"/>
  <c r="BG50" i="6"/>
  <c r="BF50" i="6"/>
  <c r="BE50" i="6"/>
  <c r="BD50" i="6"/>
  <c r="BC50" i="6"/>
  <c r="BB50" i="6"/>
  <c r="BA50" i="6"/>
  <c r="AZ50" i="6"/>
  <c r="AY50" i="6"/>
  <c r="AX50" i="6"/>
  <c r="AW50" i="6"/>
  <c r="AV50" i="6"/>
  <c r="AU50" i="6"/>
  <c r="AT50" i="6"/>
  <c r="AS50" i="6"/>
  <c r="AR50" i="6"/>
  <c r="AQ50" i="6"/>
  <c r="AP50" i="6"/>
  <c r="AO50" i="6"/>
  <c r="AN50" i="6"/>
  <c r="AL50" i="6"/>
  <c r="AH50" i="6"/>
  <c r="BT49" i="6"/>
  <c r="BS49" i="6"/>
  <c r="BR49" i="6"/>
  <c r="BQ49" i="6"/>
  <c r="BP49" i="6"/>
  <c r="BO49" i="6"/>
  <c r="BN49" i="6"/>
  <c r="BM49" i="6"/>
  <c r="BL49" i="6"/>
  <c r="BI49" i="6"/>
  <c r="BH49" i="6"/>
  <c r="BG49" i="6"/>
  <c r="BF49" i="6"/>
  <c r="BE49" i="6"/>
  <c r="BD49" i="6"/>
  <c r="BC49" i="6"/>
  <c r="BB49" i="6"/>
  <c r="BA49" i="6"/>
  <c r="AZ49" i="6"/>
  <c r="AY49" i="6"/>
  <c r="AX49" i="6"/>
  <c r="AW49" i="6"/>
  <c r="AV49" i="6"/>
  <c r="AU49" i="6"/>
  <c r="AT49" i="6"/>
  <c r="AS49" i="6"/>
  <c r="AR49" i="6"/>
  <c r="AQ49" i="6"/>
  <c r="AP49" i="6"/>
  <c r="AO49" i="6"/>
  <c r="AN49" i="6"/>
  <c r="AL49" i="6"/>
  <c r="AH49" i="6"/>
  <c r="BT48" i="6"/>
  <c r="BS48" i="6"/>
  <c r="BR48" i="6"/>
  <c r="BQ48" i="6"/>
  <c r="BP48" i="6"/>
  <c r="BO48" i="6"/>
  <c r="BN48" i="6"/>
  <c r="BM48" i="6"/>
  <c r="BL48" i="6"/>
  <c r="BI48" i="6"/>
  <c r="BH48" i="6"/>
  <c r="BG48" i="6"/>
  <c r="BF48" i="6"/>
  <c r="BE48" i="6"/>
  <c r="BD48" i="6"/>
  <c r="BC48" i="6"/>
  <c r="BB48" i="6"/>
  <c r="BA48" i="6"/>
  <c r="AZ48" i="6"/>
  <c r="AY48" i="6"/>
  <c r="AX48" i="6"/>
  <c r="AW48" i="6"/>
  <c r="AV48" i="6"/>
  <c r="AU48" i="6"/>
  <c r="AT48" i="6"/>
  <c r="AS48" i="6"/>
  <c r="AR48" i="6"/>
  <c r="AQ48" i="6"/>
  <c r="AP48" i="6"/>
  <c r="AO48" i="6"/>
  <c r="AN48" i="6"/>
  <c r="AL48" i="6"/>
  <c r="AH48" i="6"/>
  <c r="BT47" i="6"/>
  <c r="BS47" i="6"/>
  <c r="BR47" i="6"/>
  <c r="BQ47" i="6"/>
  <c r="BP47" i="6"/>
  <c r="BO47" i="6"/>
  <c r="BN47" i="6"/>
  <c r="BM47" i="6"/>
  <c r="BL47" i="6"/>
  <c r="BI47" i="6"/>
  <c r="BH47" i="6"/>
  <c r="BG47" i="6"/>
  <c r="BF47" i="6"/>
  <c r="BE47" i="6"/>
  <c r="BD47" i="6"/>
  <c r="BC47" i="6"/>
  <c r="BB47" i="6"/>
  <c r="BA47" i="6"/>
  <c r="AZ47" i="6"/>
  <c r="AY47" i="6"/>
  <c r="AX47" i="6"/>
  <c r="AW47" i="6"/>
  <c r="AV47" i="6"/>
  <c r="AU47" i="6"/>
  <c r="AT47" i="6"/>
  <c r="AS47" i="6"/>
  <c r="AR47" i="6"/>
  <c r="AQ47" i="6"/>
  <c r="AP47" i="6"/>
  <c r="AO47" i="6"/>
  <c r="AN47" i="6"/>
  <c r="AL47" i="6"/>
  <c r="AH47" i="6"/>
  <c r="BT46" i="6"/>
  <c r="BS46" i="6"/>
  <c r="BR46" i="6"/>
  <c r="BQ46" i="6"/>
  <c r="BP46" i="6"/>
  <c r="BO46" i="6"/>
  <c r="BN46" i="6"/>
  <c r="BM46" i="6"/>
  <c r="BL46" i="6"/>
  <c r="BI46" i="6"/>
  <c r="BH46" i="6"/>
  <c r="BG46" i="6"/>
  <c r="BF46" i="6"/>
  <c r="BE46" i="6"/>
  <c r="BD46" i="6"/>
  <c r="BC46" i="6"/>
  <c r="BB46" i="6"/>
  <c r="BA46" i="6"/>
  <c r="AZ46" i="6"/>
  <c r="AY46" i="6"/>
  <c r="AX46" i="6"/>
  <c r="AW46" i="6"/>
  <c r="AV46" i="6"/>
  <c r="AU46" i="6"/>
  <c r="AT46" i="6"/>
  <c r="AS46" i="6"/>
  <c r="AR46" i="6"/>
  <c r="AQ46" i="6"/>
  <c r="AP46" i="6"/>
  <c r="AO46" i="6"/>
  <c r="AN46" i="6"/>
  <c r="AL46" i="6"/>
  <c r="AH46" i="6"/>
  <c r="BT45" i="6"/>
  <c r="BS45" i="6"/>
  <c r="BR45" i="6"/>
  <c r="BQ45" i="6"/>
  <c r="BP45" i="6"/>
  <c r="BO45" i="6"/>
  <c r="BN45" i="6"/>
  <c r="BM45" i="6"/>
  <c r="BL45" i="6"/>
  <c r="BI45" i="6"/>
  <c r="BH45" i="6"/>
  <c r="BG45" i="6"/>
  <c r="BF45" i="6"/>
  <c r="BE45" i="6"/>
  <c r="BD45" i="6"/>
  <c r="BC45" i="6"/>
  <c r="BB45" i="6"/>
  <c r="BA45" i="6"/>
  <c r="AZ45" i="6"/>
  <c r="AY45" i="6"/>
  <c r="AX45" i="6"/>
  <c r="AW45" i="6"/>
  <c r="AV45" i="6"/>
  <c r="AU45" i="6"/>
  <c r="AT45" i="6"/>
  <c r="AS45" i="6"/>
  <c r="AR45" i="6"/>
  <c r="AQ45" i="6"/>
  <c r="AP45" i="6"/>
  <c r="AO45" i="6"/>
  <c r="AN45" i="6"/>
  <c r="AL45" i="6"/>
  <c r="AH45" i="6"/>
  <c r="BT44" i="6"/>
  <c r="BS44" i="6"/>
  <c r="BR44" i="6"/>
  <c r="BQ44" i="6"/>
  <c r="BP44" i="6"/>
  <c r="BO44" i="6"/>
  <c r="BN44" i="6"/>
  <c r="BM44" i="6"/>
  <c r="BL44" i="6"/>
  <c r="BI44" i="6"/>
  <c r="BH44" i="6"/>
  <c r="BG44" i="6"/>
  <c r="BF44" i="6"/>
  <c r="BE44" i="6"/>
  <c r="BD44" i="6"/>
  <c r="BC44" i="6"/>
  <c r="BB44" i="6"/>
  <c r="BA44" i="6"/>
  <c r="AZ44" i="6"/>
  <c r="AY44" i="6"/>
  <c r="AX44" i="6"/>
  <c r="AW44" i="6"/>
  <c r="AV44" i="6"/>
  <c r="AU44" i="6"/>
  <c r="AT44" i="6"/>
  <c r="AS44" i="6"/>
  <c r="AR44" i="6"/>
  <c r="AQ44" i="6"/>
  <c r="AP44" i="6"/>
  <c r="AO44" i="6"/>
  <c r="AN44" i="6"/>
  <c r="AL44" i="6"/>
  <c r="AH44" i="6"/>
  <c r="BT43" i="6"/>
  <c r="BS43" i="6"/>
  <c r="BR43" i="6"/>
  <c r="BQ43" i="6"/>
  <c r="BP43" i="6"/>
  <c r="BO43" i="6"/>
  <c r="BN43" i="6"/>
  <c r="BM43" i="6"/>
  <c r="BL43" i="6"/>
  <c r="BI43" i="6"/>
  <c r="BH43" i="6"/>
  <c r="BG43" i="6"/>
  <c r="BF43" i="6"/>
  <c r="BE43" i="6"/>
  <c r="BD43" i="6"/>
  <c r="BC43" i="6"/>
  <c r="BB43" i="6"/>
  <c r="BA43" i="6"/>
  <c r="AZ43" i="6"/>
  <c r="AY43" i="6"/>
  <c r="AX43" i="6"/>
  <c r="AW43" i="6"/>
  <c r="AV43" i="6"/>
  <c r="AU43" i="6"/>
  <c r="AT43" i="6"/>
  <c r="AS43" i="6"/>
  <c r="AR43" i="6"/>
  <c r="AQ43" i="6"/>
  <c r="AP43" i="6"/>
  <c r="AO43" i="6"/>
  <c r="AN43" i="6"/>
  <c r="AL43" i="6"/>
  <c r="AH43" i="6"/>
  <c r="BT42" i="6"/>
  <c r="BS42" i="6"/>
  <c r="BR42" i="6"/>
  <c r="BQ42" i="6"/>
  <c r="BP42" i="6"/>
  <c r="BO42" i="6"/>
  <c r="BN42" i="6"/>
  <c r="BM42" i="6"/>
  <c r="BL42" i="6"/>
  <c r="BI42" i="6"/>
  <c r="BH42" i="6"/>
  <c r="BG42" i="6"/>
  <c r="BF42" i="6"/>
  <c r="BE42" i="6"/>
  <c r="BD42" i="6"/>
  <c r="BC42" i="6"/>
  <c r="BB42" i="6"/>
  <c r="BA42" i="6"/>
  <c r="AZ42" i="6"/>
  <c r="AY42" i="6"/>
  <c r="AX42" i="6"/>
  <c r="AW42" i="6"/>
  <c r="AV42" i="6"/>
  <c r="AU42" i="6"/>
  <c r="AT42" i="6"/>
  <c r="AS42" i="6"/>
  <c r="AR42" i="6"/>
  <c r="AQ42" i="6"/>
  <c r="AP42" i="6"/>
  <c r="AO42" i="6"/>
  <c r="AN42" i="6"/>
  <c r="AL42" i="6"/>
  <c r="AH42" i="6"/>
  <c r="BT41" i="6"/>
  <c r="BS41" i="6"/>
  <c r="BR41" i="6"/>
  <c r="BQ41" i="6"/>
  <c r="BP41" i="6"/>
  <c r="BO41" i="6"/>
  <c r="BN41" i="6"/>
  <c r="BM41" i="6"/>
  <c r="BL41" i="6"/>
  <c r="BI41" i="6"/>
  <c r="BH41" i="6"/>
  <c r="BG41" i="6"/>
  <c r="BF41" i="6"/>
  <c r="BE41" i="6"/>
  <c r="BD41" i="6"/>
  <c r="BC41" i="6"/>
  <c r="BB41" i="6"/>
  <c r="BA41" i="6"/>
  <c r="AZ41" i="6"/>
  <c r="AY41" i="6"/>
  <c r="AX41" i="6"/>
  <c r="AW41" i="6"/>
  <c r="AV41" i="6"/>
  <c r="AU41" i="6"/>
  <c r="AT41" i="6"/>
  <c r="AS41" i="6"/>
  <c r="AR41" i="6"/>
  <c r="AQ41" i="6"/>
  <c r="AP41" i="6"/>
  <c r="AO41" i="6"/>
  <c r="AN41" i="6"/>
  <c r="AL41" i="6"/>
  <c r="AH41" i="6"/>
  <c r="BT40" i="6"/>
  <c r="BS40" i="6"/>
  <c r="BR40" i="6"/>
  <c r="BQ40" i="6"/>
  <c r="BP40" i="6"/>
  <c r="BO40" i="6"/>
  <c r="BN40" i="6"/>
  <c r="BM40" i="6"/>
  <c r="BL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Q40" i="6"/>
  <c r="AP40" i="6"/>
  <c r="AO40" i="6"/>
  <c r="AN40" i="6"/>
  <c r="AL40" i="6"/>
  <c r="AH40" i="6"/>
  <c r="BT39" i="6"/>
  <c r="BS39" i="6"/>
  <c r="BR39" i="6"/>
  <c r="BQ39" i="6"/>
  <c r="BP39" i="6"/>
  <c r="BO39" i="6"/>
  <c r="BN39" i="6"/>
  <c r="BM39" i="6"/>
  <c r="BL39" i="6"/>
  <c r="BI39" i="6"/>
  <c r="BH39" i="6"/>
  <c r="BG39" i="6"/>
  <c r="BF39" i="6"/>
  <c r="BE39" i="6"/>
  <c r="BD39" i="6"/>
  <c r="BC39" i="6"/>
  <c r="BB39" i="6"/>
  <c r="BA39" i="6"/>
  <c r="AZ39" i="6"/>
  <c r="AY39" i="6"/>
  <c r="AX39" i="6"/>
  <c r="AW39" i="6"/>
  <c r="AV39" i="6"/>
  <c r="AU39" i="6"/>
  <c r="AT39" i="6"/>
  <c r="AS39" i="6"/>
  <c r="AR39" i="6"/>
  <c r="AQ39" i="6"/>
  <c r="AP39" i="6"/>
  <c r="AO39" i="6"/>
  <c r="AN39" i="6"/>
  <c r="AL39" i="6"/>
  <c r="AH39" i="6"/>
  <c r="BT38" i="6"/>
  <c r="BS38" i="6"/>
  <c r="BR38" i="6"/>
  <c r="BQ38" i="6"/>
  <c r="BP38" i="6"/>
  <c r="BO38" i="6"/>
  <c r="BN38" i="6"/>
  <c r="BM38" i="6"/>
  <c r="BL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R38" i="6"/>
  <c r="AQ38" i="6"/>
  <c r="AP38" i="6"/>
  <c r="AO38" i="6"/>
  <c r="AN38" i="6"/>
  <c r="AL38" i="6"/>
  <c r="AH38" i="6"/>
  <c r="BT37" i="6"/>
  <c r="BS37" i="6"/>
  <c r="BR37" i="6"/>
  <c r="BQ37" i="6"/>
  <c r="BP37" i="6"/>
  <c r="BO37" i="6"/>
  <c r="BN37" i="6"/>
  <c r="BM37" i="6"/>
  <c r="BL37" i="6"/>
  <c r="BI37" i="6"/>
  <c r="BH37" i="6"/>
  <c r="BG37" i="6"/>
  <c r="BF37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O37" i="6"/>
  <c r="AN37" i="6"/>
  <c r="AL37" i="6"/>
  <c r="AH37" i="6"/>
  <c r="BT36" i="6"/>
  <c r="BS36" i="6"/>
  <c r="BR36" i="6"/>
  <c r="BQ36" i="6"/>
  <c r="BP36" i="6"/>
  <c r="BO36" i="6"/>
  <c r="BN36" i="6"/>
  <c r="BM36" i="6"/>
  <c r="BL36" i="6"/>
  <c r="BI36" i="6"/>
  <c r="BH36" i="6"/>
  <c r="BG36" i="6"/>
  <c r="BF36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AP36" i="6"/>
  <c r="AO36" i="6"/>
  <c r="AN36" i="6"/>
  <c r="AL36" i="6"/>
  <c r="AH36" i="6"/>
  <c r="BT35" i="6"/>
  <c r="BS35" i="6"/>
  <c r="BR35" i="6"/>
  <c r="BQ35" i="6"/>
  <c r="BP35" i="6"/>
  <c r="BO35" i="6"/>
  <c r="BN35" i="6"/>
  <c r="BM35" i="6"/>
  <c r="BL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L35" i="6"/>
  <c r="AH35" i="6"/>
  <c r="BT34" i="6"/>
  <c r="BS34" i="6"/>
  <c r="BR34" i="6"/>
  <c r="BQ34" i="6"/>
  <c r="BP34" i="6"/>
  <c r="BO34" i="6"/>
  <c r="BN34" i="6"/>
  <c r="BM34" i="6"/>
  <c r="BL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L34" i="6"/>
  <c r="AH34" i="6"/>
  <c r="BT33" i="6"/>
  <c r="BS33" i="6"/>
  <c r="BR33" i="6"/>
  <c r="BQ33" i="6"/>
  <c r="BP33" i="6"/>
  <c r="BO33" i="6"/>
  <c r="BN33" i="6"/>
  <c r="BM33" i="6"/>
  <c r="BL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L33" i="6"/>
  <c r="AH33" i="6"/>
  <c r="BT32" i="6"/>
  <c r="BS32" i="6"/>
  <c r="BR32" i="6"/>
  <c r="BQ32" i="6"/>
  <c r="BP32" i="6"/>
  <c r="BO32" i="6"/>
  <c r="BN32" i="6"/>
  <c r="BM32" i="6"/>
  <c r="BL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L32" i="6"/>
  <c r="AH32" i="6"/>
  <c r="BT31" i="6"/>
  <c r="BS31" i="6"/>
  <c r="BR31" i="6"/>
  <c r="BQ31" i="6"/>
  <c r="BP31" i="6"/>
  <c r="BO31" i="6"/>
  <c r="BN31" i="6"/>
  <c r="BM31" i="6"/>
  <c r="BL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L31" i="6"/>
  <c r="AH31" i="6"/>
  <c r="BT30" i="6"/>
  <c r="BS30" i="6"/>
  <c r="BR30" i="6"/>
  <c r="BQ30" i="6"/>
  <c r="BP30" i="6"/>
  <c r="BO30" i="6"/>
  <c r="BN30" i="6"/>
  <c r="BM30" i="6"/>
  <c r="BL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L30" i="6"/>
  <c r="AH30" i="6"/>
  <c r="BT29" i="6"/>
  <c r="BS29" i="6"/>
  <c r="BR29" i="6"/>
  <c r="BQ29" i="6"/>
  <c r="BP29" i="6"/>
  <c r="BO29" i="6"/>
  <c r="BN29" i="6"/>
  <c r="BM29" i="6"/>
  <c r="BL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L29" i="6"/>
  <c r="AH29" i="6"/>
  <c r="BT28" i="6"/>
  <c r="BS28" i="6"/>
  <c r="BR28" i="6"/>
  <c r="BQ28" i="6"/>
  <c r="BP28" i="6"/>
  <c r="BO28" i="6"/>
  <c r="BN28" i="6"/>
  <c r="BM28" i="6"/>
  <c r="BL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L28" i="6"/>
  <c r="AH28" i="6"/>
  <c r="BT27" i="6"/>
  <c r="BS27" i="6"/>
  <c r="BR27" i="6"/>
  <c r="BQ27" i="6"/>
  <c r="BP27" i="6"/>
  <c r="BO27" i="6"/>
  <c r="BN27" i="6"/>
  <c r="BM27" i="6"/>
  <c r="BL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L27" i="6"/>
  <c r="AH27" i="6"/>
  <c r="BT26" i="6"/>
  <c r="BS26" i="6"/>
  <c r="BR26" i="6"/>
  <c r="BQ26" i="6"/>
  <c r="BP26" i="6"/>
  <c r="BO26" i="6"/>
  <c r="BN26" i="6"/>
  <c r="BM26" i="6"/>
  <c r="BL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L26" i="6"/>
  <c r="AH26" i="6"/>
  <c r="BT25" i="6"/>
  <c r="BS25" i="6"/>
  <c r="BR25" i="6"/>
  <c r="BQ25" i="6"/>
  <c r="BP25" i="6"/>
  <c r="BO25" i="6"/>
  <c r="BN25" i="6"/>
  <c r="BM25" i="6"/>
  <c r="BL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L25" i="6"/>
  <c r="AH25" i="6"/>
  <c r="BT24" i="6"/>
  <c r="BS24" i="6"/>
  <c r="BR24" i="6"/>
  <c r="BQ24" i="6"/>
  <c r="BP24" i="6"/>
  <c r="BO24" i="6"/>
  <c r="BN24" i="6"/>
  <c r="BM24" i="6"/>
  <c r="BL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L24" i="6"/>
  <c r="AH24" i="6"/>
  <c r="BT23" i="6"/>
  <c r="BS23" i="6"/>
  <c r="BR23" i="6"/>
  <c r="BQ23" i="6"/>
  <c r="BP23" i="6"/>
  <c r="BO23" i="6"/>
  <c r="BN23" i="6"/>
  <c r="BM23" i="6"/>
  <c r="BL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AO23" i="6"/>
  <c r="AN23" i="6"/>
  <c r="AL23" i="6"/>
  <c r="AH23" i="6"/>
  <c r="BT22" i="6"/>
  <c r="BS22" i="6"/>
  <c r="BR22" i="6"/>
  <c r="BQ22" i="6"/>
  <c r="BP22" i="6"/>
  <c r="BO22" i="6"/>
  <c r="BN22" i="6"/>
  <c r="BM22" i="6"/>
  <c r="BL22" i="6"/>
  <c r="BI22" i="6"/>
  <c r="BH22" i="6"/>
  <c r="BG22" i="6"/>
  <c r="BF22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R22" i="6"/>
  <c r="AQ22" i="6"/>
  <c r="AP22" i="6"/>
  <c r="AO22" i="6"/>
  <c r="AN22" i="6"/>
  <c r="AL22" i="6"/>
  <c r="AH22" i="6"/>
  <c r="BT21" i="6"/>
  <c r="BS21" i="6"/>
  <c r="BR21" i="6"/>
  <c r="BQ21" i="6"/>
  <c r="BP21" i="6"/>
  <c r="BO21" i="6"/>
  <c r="BN21" i="6"/>
  <c r="BM21" i="6"/>
  <c r="BL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L21" i="6"/>
  <c r="AH21" i="6"/>
  <c r="BT20" i="6"/>
  <c r="BS20" i="6"/>
  <c r="BR20" i="6"/>
  <c r="BQ20" i="6"/>
  <c r="BP20" i="6"/>
  <c r="BO20" i="6"/>
  <c r="BN20" i="6"/>
  <c r="BM20" i="6"/>
  <c r="BL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L20" i="6"/>
  <c r="AH20" i="6"/>
  <c r="BT19" i="6"/>
  <c r="BS19" i="6"/>
  <c r="BR19" i="6"/>
  <c r="BQ19" i="6"/>
  <c r="BP19" i="6"/>
  <c r="BO19" i="6"/>
  <c r="BN19" i="6"/>
  <c r="BM19" i="6"/>
  <c r="BL19" i="6"/>
  <c r="BI19" i="6"/>
  <c r="BH19" i="6"/>
  <c r="BG19" i="6"/>
  <c r="BF19" i="6"/>
  <c r="BE19" i="6"/>
  <c r="BD19" i="6"/>
  <c r="BC19" i="6"/>
  <c r="BB19" i="6"/>
  <c r="BA19" i="6"/>
  <c r="AZ19" i="6"/>
  <c r="AY19" i="6"/>
  <c r="AX19" i="6"/>
  <c r="AW19" i="6"/>
  <c r="AV19" i="6"/>
  <c r="AU19" i="6"/>
  <c r="AT19" i="6"/>
  <c r="AS19" i="6"/>
  <c r="AR19" i="6"/>
  <c r="AQ19" i="6"/>
  <c r="AP19" i="6"/>
  <c r="AO19" i="6"/>
  <c r="AN19" i="6"/>
  <c r="AL19" i="6"/>
  <c r="AH19" i="6"/>
  <c r="BT18" i="6"/>
  <c r="BS18" i="6"/>
  <c r="BR18" i="6"/>
  <c r="BQ18" i="6"/>
  <c r="BP18" i="6"/>
  <c r="BO18" i="6"/>
  <c r="BN18" i="6"/>
  <c r="BM18" i="6"/>
  <c r="BL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L18" i="6"/>
  <c r="AH18" i="6"/>
  <c r="BT17" i="6"/>
  <c r="BS17" i="6"/>
  <c r="BR17" i="6"/>
  <c r="BQ17" i="6"/>
  <c r="BP17" i="6"/>
  <c r="BO17" i="6"/>
  <c r="BN17" i="6"/>
  <c r="BM17" i="6"/>
  <c r="BL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L17" i="6"/>
  <c r="AH17" i="6"/>
  <c r="BT16" i="6"/>
  <c r="BS16" i="6"/>
  <c r="BR16" i="6"/>
  <c r="BQ16" i="6"/>
  <c r="BP16" i="6"/>
  <c r="BO16" i="6"/>
  <c r="BN16" i="6"/>
  <c r="BM16" i="6"/>
  <c r="BL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L16" i="6"/>
  <c r="AH16" i="6"/>
  <c r="BT15" i="6"/>
  <c r="BS15" i="6"/>
  <c r="BR15" i="6"/>
  <c r="BQ15" i="6"/>
  <c r="BP15" i="6"/>
  <c r="BO15" i="6"/>
  <c r="BN15" i="6"/>
  <c r="BM15" i="6"/>
  <c r="BL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L15" i="6"/>
  <c r="AH15" i="6"/>
  <c r="BT14" i="6"/>
  <c r="BS14" i="6"/>
  <c r="BR14" i="6"/>
  <c r="BQ14" i="6"/>
  <c r="BP14" i="6"/>
  <c r="BO14" i="6"/>
  <c r="BN14" i="6"/>
  <c r="BM14" i="6"/>
  <c r="BL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L14" i="6"/>
  <c r="AH14" i="6"/>
  <c r="BT13" i="6"/>
  <c r="BS13" i="6"/>
  <c r="BR13" i="6"/>
  <c r="BQ13" i="6"/>
  <c r="BP13" i="6"/>
  <c r="BO13" i="6"/>
  <c r="BN13" i="6"/>
  <c r="BM13" i="6"/>
  <c r="BL13" i="6"/>
  <c r="BI13" i="6"/>
  <c r="BH13" i="6"/>
  <c r="BG13" i="6"/>
  <c r="BF13" i="6"/>
  <c r="BE13" i="6"/>
  <c r="BD13" i="6"/>
  <c r="BC13" i="6"/>
  <c r="BB13" i="6"/>
  <c r="BA13" i="6"/>
  <c r="AZ13" i="6"/>
  <c r="AY13" i="6"/>
  <c r="AX13" i="6"/>
  <c r="AW13" i="6"/>
  <c r="AV13" i="6"/>
  <c r="AU13" i="6"/>
  <c r="AT13" i="6"/>
  <c r="AS13" i="6"/>
  <c r="AR13" i="6"/>
  <c r="AQ13" i="6"/>
  <c r="AP13" i="6"/>
  <c r="AO13" i="6"/>
  <c r="AN13" i="6"/>
  <c r="AL13" i="6"/>
  <c r="AH13" i="6"/>
  <c r="BT12" i="6"/>
  <c r="BS12" i="6"/>
  <c r="BR12" i="6"/>
  <c r="BQ12" i="6"/>
  <c r="BP12" i="6"/>
  <c r="BO12" i="6"/>
  <c r="BN12" i="6"/>
  <c r="BM12" i="6"/>
  <c r="BL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L12" i="6"/>
  <c r="AH12" i="6"/>
  <c r="BT11" i="6"/>
  <c r="BS11" i="6"/>
  <c r="BR11" i="6"/>
  <c r="BQ11" i="6"/>
  <c r="BP11" i="6"/>
  <c r="BO11" i="6"/>
  <c r="BN11" i="6"/>
  <c r="BM11" i="6"/>
  <c r="BL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L11" i="6"/>
  <c r="AH11" i="6"/>
  <c r="BT50" i="5"/>
  <c r="BS50" i="5"/>
  <c r="BR50" i="5"/>
  <c r="BQ50" i="5"/>
  <c r="BP50" i="5"/>
  <c r="BO50" i="5"/>
  <c r="BN50" i="5"/>
  <c r="BM50" i="5"/>
  <c r="BL50" i="5"/>
  <c r="BI50" i="5"/>
  <c r="BH50" i="5"/>
  <c r="BG50" i="5"/>
  <c r="BF50" i="5"/>
  <c r="BE50" i="5"/>
  <c r="BD50" i="5"/>
  <c r="BC50" i="5"/>
  <c r="BB50" i="5"/>
  <c r="BA50" i="5"/>
  <c r="AZ50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L50" i="5"/>
  <c r="AH50" i="5"/>
  <c r="BT49" i="5"/>
  <c r="BS49" i="5"/>
  <c r="BR49" i="5"/>
  <c r="BQ49" i="5"/>
  <c r="BP49" i="5"/>
  <c r="BO49" i="5"/>
  <c r="BN49" i="5"/>
  <c r="BM49" i="5"/>
  <c r="BL49" i="5"/>
  <c r="BI49" i="5"/>
  <c r="BH49" i="5"/>
  <c r="BG49" i="5"/>
  <c r="BF49" i="5"/>
  <c r="BE49" i="5"/>
  <c r="BD49" i="5"/>
  <c r="BC49" i="5"/>
  <c r="BB49" i="5"/>
  <c r="BA49" i="5"/>
  <c r="AZ49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L49" i="5"/>
  <c r="AH49" i="5"/>
  <c r="BT48" i="5"/>
  <c r="BS48" i="5"/>
  <c r="BR48" i="5"/>
  <c r="BQ48" i="5"/>
  <c r="BP48" i="5"/>
  <c r="BO48" i="5"/>
  <c r="BN48" i="5"/>
  <c r="BM48" i="5"/>
  <c r="BL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L48" i="5"/>
  <c r="AH48" i="5"/>
  <c r="BT47" i="5"/>
  <c r="BS47" i="5"/>
  <c r="BR47" i="5"/>
  <c r="BQ47" i="5"/>
  <c r="BP47" i="5"/>
  <c r="BO47" i="5"/>
  <c r="BN47" i="5"/>
  <c r="BM47" i="5"/>
  <c r="BL47" i="5"/>
  <c r="BI47" i="5"/>
  <c r="BH47" i="5"/>
  <c r="BG47" i="5"/>
  <c r="BF47" i="5"/>
  <c r="BE47" i="5"/>
  <c r="BD47" i="5"/>
  <c r="BC47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L47" i="5"/>
  <c r="AH47" i="5"/>
  <c r="BT46" i="5"/>
  <c r="BS46" i="5"/>
  <c r="BR46" i="5"/>
  <c r="BQ46" i="5"/>
  <c r="BP46" i="5"/>
  <c r="BO46" i="5"/>
  <c r="BN46" i="5"/>
  <c r="BM46" i="5"/>
  <c r="BL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L46" i="5"/>
  <c r="AH46" i="5"/>
  <c r="BT45" i="5"/>
  <c r="BS45" i="5"/>
  <c r="BR45" i="5"/>
  <c r="BQ45" i="5"/>
  <c r="BP45" i="5"/>
  <c r="BO45" i="5"/>
  <c r="BN45" i="5"/>
  <c r="BM45" i="5"/>
  <c r="BL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L45" i="5"/>
  <c r="AH45" i="5"/>
  <c r="BT44" i="5"/>
  <c r="BS44" i="5"/>
  <c r="BR44" i="5"/>
  <c r="BQ44" i="5"/>
  <c r="BP44" i="5"/>
  <c r="BO44" i="5"/>
  <c r="BN44" i="5"/>
  <c r="BM44" i="5"/>
  <c r="BL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L44" i="5"/>
  <c r="AH44" i="5"/>
  <c r="BT43" i="5"/>
  <c r="BS43" i="5"/>
  <c r="BR43" i="5"/>
  <c r="BQ43" i="5"/>
  <c r="BP43" i="5"/>
  <c r="BO43" i="5"/>
  <c r="BN43" i="5"/>
  <c r="BM43" i="5"/>
  <c r="BL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L43" i="5"/>
  <c r="AH43" i="5"/>
  <c r="BT42" i="5"/>
  <c r="BS42" i="5"/>
  <c r="BR42" i="5"/>
  <c r="BQ42" i="5"/>
  <c r="BP42" i="5"/>
  <c r="BO42" i="5"/>
  <c r="BN42" i="5"/>
  <c r="BM42" i="5"/>
  <c r="BL42" i="5"/>
  <c r="BI42" i="5"/>
  <c r="BH42" i="5"/>
  <c r="BG42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L42" i="5"/>
  <c r="AH42" i="5"/>
  <c r="BT41" i="5"/>
  <c r="BS41" i="5"/>
  <c r="BR41" i="5"/>
  <c r="BQ41" i="5"/>
  <c r="BP41" i="5"/>
  <c r="BO41" i="5"/>
  <c r="BN41" i="5"/>
  <c r="BM41" i="5"/>
  <c r="BL41" i="5"/>
  <c r="BI41" i="5"/>
  <c r="BH41" i="5"/>
  <c r="BG41" i="5"/>
  <c r="BF41" i="5"/>
  <c r="BE41" i="5"/>
  <c r="BD41" i="5"/>
  <c r="BC41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L41" i="5"/>
  <c r="AH41" i="5"/>
  <c r="BT40" i="5"/>
  <c r="BS40" i="5"/>
  <c r="BR40" i="5"/>
  <c r="BQ40" i="5"/>
  <c r="BP40" i="5"/>
  <c r="BO40" i="5"/>
  <c r="BN40" i="5"/>
  <c r="BM40" i="5"/>
  <c r="BL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L40" i="5"/>
  <c r="AH40" i="5"/>
  <c r="BT39" i="5"/>
  <c r="BS39" i="5"/>
  <c r="BR39" i="5"/>
  <c r="BQ39" i="5"/>
  <c r="BP39" i="5"/>
  <c r="BO39" i="5"/>
  <c r="BN39" i="5"/>
  <c r="BM39" i="5"/>
  <c r="BL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L39" i="5"/>
  <c r="AH39" i="5"/>
  <c r="BT38" i="5"/>
  <c r="BS38" i="5"/>
  <c r="BR38" i="5"/>
  <c r="BQ38" i="5"/>
  <c r="BP38" i="5"/>
  <c r="BO38" i="5"/>
  <c r="BN38" i="5"/>
  <c r="BM38" i="5"/>
  <c r="BL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L38" i="5"/>
  <c r="AH38" i="5"/>
  <c r="BT37" i="5"/>
  <c r="BS37" i="5"/>
  <c r="BR37" i="5"/>
  <c r="BQ37" i="5"/>
  <c r="BP37" i="5"/>
  <c r="BO37" i="5"/>
  <c r="BN37" i="5"/>
  <c r="BM37" i="5"/>
  <c r="BL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L37" i="5"/>
  <c r="AH37" i="5"/>
  <c r="BT36" i="5"/>
  <c r="BS36" i="5"/>
  <c r="BR36" i="5"/>
  <c r="BQ36" i="5"/>
  <c r="BP36" i="5"/>
  <c r="BO36" i="5"/>
  <c r="BN36" i="5"/>
  <c r="BM36" i="5"/>
  <c r="BL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L36" i="5"/>
  <c r="AH36" i="5"/>
  <c r="BT35" i="5"/>
  <c r="BS35" i="5"/>
  <c r="BR35" i="5"/>
  <c r="BQ35" i="5"/>
  <c r="BP35" i="5"/>
  <c r="BO35" i="5"/>
  <c r="BN35" i="5"/>
  <c r="BM35" i="5"/>
  <c r="BL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L35" i="5"/>
  <c r="AH35" i="5"/>
  <c r="BT34" i="5"/>
  <c r="BS34" i="5"/>
  <c r="BR34" i="5"/>
  <c r="BQ34" i="5"/>
  <c r="BP34" i="5"/>
  <c r="BO34" i="5"/>
  <c r="BN34" i="5"/>
  <c r="BM34" i="5"/>
  <c r="BL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L34" i="5"/>
  <c r="AH34" i="5"/>
  <c r="BT33" i="5"/>
  <c r="BS33" i="5"/>
  <c r="BR33" i="5"/>
  <c r="BQ33" i="5"/>
  <c r="BP33" i="5"/>
  <c r="BO33" i="5"/>
  <c r="BN33" i="5"/>
  <c r="BM33" i="5"/>
  <c r="BL33" i="5"/>
  <c r="BI33" i="5"/>
  <c r="BH33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L33" i="5"/>
  <c r="AH33" i="5"/>
  <c r="BT32" i="5"/>
  <c r="BS32" i="5"/>
  <c r="BR32" i="5"/>
  <c r="BQ32" i="5"/>
  <c r="BP32" i="5"/>
  <c r="BO32" i="5"/>
  <c r="BN32" i="5"/>
  <c r="BM32" i="5"/>
  <c r="BL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L32" i="5"/>
  <c r="AH32" i="5"/>
  <c r="BT31" i="5"/>
  <c r="BS31" i="5"/>
  <c r="BR31" i="5"/>
  <c r="BQ31" i="5"/>
  <c r="BP31" i="5"/>
  <c r="BO31" i="5"/>
  <c r="BN31" i="5"/>
  <c r="BM31" i="5"/>
  <c r="BL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L31" i="5"/>
  <c r="AH31" i="5"/>
  <c r="BT30" i="5"/>
  <c r="BS30" i="5"/>
  <c r="BR30" i="5"/>
  <c r="BQ30" i="5"/>
  <c r="BP30" i="5"/>
  <c r="BO30" i="5"/>
  <c r="BN30" i="5"/>
  <c r="BM30" i="5"/>
  <c r="BL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L30" i="5"/>
  <c r="AH30" i="5"/>
  <c r="BT29" i="5"/>
  <c r="BS29" i="5"/>
  <c r="BR29" i="5"/>
  <c r="BQ29" i="5"/>
  <c r="BP29" i="5"/>
  <c r="BO29" i="5"/>
  <c r="BN29" i="5"/>
  <c r="BM29" i="5"/>
  <c r="BL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L29" i="5"/>
  <c r="AH29" i="5"/>
  <c r="BT28" i="5"/>
  <c r="BS28" i="5"/>
  <c r="BR28" i="5"/>
  <c r="BQ28" i="5"/>
  <c r="BP28" i="5"/>
  <c r="BO28" i="5"/>
  <c r="BN28" i="5"/>
  <c r="BM28" i="5"/>
  <c r="BL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L28" i="5"/>
  <c r="AH28" i="5"/>
  <c r="BT27" i="5"/>
  <c r="BS27" i="5"/>
  <c r="BR27" i="5"/>
  <c r="BQ27" i="5"/>
  <c r="BP27" i="5"/>
  <c r="BO27" i="5"/>
  <c r="BN27" i="5"/>
  <c r="BM27" i="5"/>
  <c r="BL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L27" i="5"/>
  <c r="AH27" i="5"/>
  <c r="BT26" i="5"/>
  <c r="BS26" i="5"/>
  <c r="BR26" i="5"/>
  <c r="BQ26" i="5"/>
  <c r="BP26" i="5"/>
  <c r="BO26" i="5"/>
  <c r="BN26" i="5"/>
  <c r="BM26" i="5"/>
  <c r="BL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L26" i="5"/>
  <c r="AH26" i="5"/>
  <c r="BT25" i="5"/>
  <c r="BS25" i="5"/>
  <c r="BR25" i="5"/>
  <c r="BQ25" i="5"/>
  <c r="BP25" i="5"/>
  <c r="BO25" i="5"/>
  <c r="BN25" i="5"/>
  <c r="BM25" i="5"/>
  <c r="BL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L25" i="5"/>
  <c r="AH25" i="5"/>
  <c r="BT24" i="5"/>
  <c r="BS24" i="5"/>
  <c r="BR24" i="5"/>
  <c r="BQ24" i="5"/>
  <c r="BP24" i="5"/>
  <c r="BO24" i="5"/>
  <c r="BN24" i="5"/>
  <c r="BM24" i="5"/>
  <c r="BL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L24" i="5"/>
  <c r="AH24" i="5"/>
  <c r="BT23" i="5"/>
  <c r="BS23" i="5"/>
  <c r="BR23" i="5"/>
  <c r="BQ23" i="5"/>
  <c r="BP23" i="5"/>
  <c r="BO23" i="5"/>
  <c r="BN23" i="5"/>
  <c r="BM23" i="5"/>
  <c r="BL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L23" i="5"/>
  <c r="AH23" i="5"/>
  <c r="BT22" i="5"/>
  <c r="BS22" i="5"/>
  <c r="BR22" i="5"/>
  <c r="BQ22" i="5"/>
  <c r="BP22" i="5"/>
  <c r="BO22" i="5"/>
  <c r="BN22" i="5"/>
  <c r="BM22" i="5"/>
  <c r="BL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L22" i="5"/>
  <c r="AH22" i="5"/>
  <c r="BT21" i="5"/>
  <c r="BS21" i="5"/>
  <c r="BR21" i="5"/>
  <c r="BQ21" i="5"/>
  <c r="BP21" i="5"/>
  <c r="BO21" i="5"/>
  <c r="BN21" i="5"/>
  <c r="BM21" i="5"/>
  <c r="BL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L21" i="5"/>
  <c r="AH21" i="5"/>
  <c r="BT20" i="5"/>
  <c r="BS20" i="5"/>
  <c r="BR20" i="5"/>
  <c r="BQ20" i="5"/>
  <c r="BP20" i="5"/>
  <c r="BO20" i="5"/>
  <c r="BN20" i="5"/>
  <c r="BM20" i="5"/>
  <c r="BL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L20" i="5"/>
  <c r="AH20" i="5"/>
  <c r="BT19" i="5"/>
  <c r="BS19" i="5"/>
  <c r="BR19" i="5"/>
  <c r="BQ19" i="5"/>
  <c r="BP19" i="5"/>
  <c r="BO19" i="5"/>
  <c r="BN19" i="5"/>
  <c r="BM19" i="5"/>
  <c r="BL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L19" i="5"/>
  <c r="AH19" i="5"/>
  <c r="BT18" i="5"/>
  <c r="BS18" i="5"/>
  <c r="BR18" i="5"/>
  <c r="BQ18" i="5"/>
  <c r="BP18" i="5"/>
  <c r="BO18" i="5"/>
  <c r="BN18" i="5"/>
  <c r="BM18" i="5"/>
  <c r="BL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L18" i="5"/>
  <c r="AH18" i="5"/>
  <c r="BT17" i="5"/>
  <c r="BS17" i="5"/>
  <c r="BR17" i="5"/>
  <c r="BQ17" i="5"/>
  <c r="BP17" i="5"/>
  <c r="BO17" i="5"/>
  <c r="BN17" i="5"/>
  <c r="BM17" i="5"/>
  <c r="BL17" i="5"/>
  <c r="BI17" i="5"/>
  <c r="BH17" i="5"/>
  <c r="BG17" i="5"/>
  <c r="BF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L17" i="5"/>
  <c r="AH17" i="5"/>
  <c r="BT16" i="5"/>
  <c r="BS16" i="5"/>
  <c r="BR16" i="5"/>
  <c r="BQ16" i="5"/>
  <c r="BP16" i="5"/>
  <c r="BO16" i="5"/>
  <c r="BN16" i="5"/>
  <c r="BM16" i="5"/>
  <c r="BL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L16" i="5"/>
  <c r="AH16" i="5"/>
  <c r="BT15" i="5"/>
  <c r="BS15" i="5"/>
  <c r="BR15" i="5"/>
  <c r="BQ15" i="5"/>
  <c r="BP15" i="5"/>
  <c r="BO15" i="5"/>
  <c r="BN15" i="5"/>
  <c r="BM15" i="5"/>
  <c r="BL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L15" i="5"/>
  <c r="AH15" i="5"/>
  <c r="BT14" i="5"/>
  <c r="BS14" i="5"/>
  <c r="BR14" i="5"/>
  <c r="BQ14" i="5"/>
  <c r="BP14" i="5"/>
  <c r="BO14" i="5"/>
  <c r="BN14" i="5"/>
  <c r="BM14" i="5"/>
  <c r="BL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L14" i="5"/>
  <c r="AH14" i="5"/>
  <c r="BT13" i="5"/>
  <c r="BS13" i="5"/>
  <c r="BR13" i="5"/>
  <c r="BQ13" i="5"/>
  <c r="BP13" i="5"/>
  <c r="BO13" i="5"/>
  <c r="BN13" i="5"/>
  <c r="BM13" i="5"/>
  <c r="BL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L13" i="5"/>
  <c r="AH13" i="5"/>
  <c r="BT12" i="5"/>
  <c r="BS12" i="5"/>
  <c r="BR12" i="5"/>
  <c r="BQ12" i="5"/>
  <c r="BP12" i="5"/>
  <c r="BO12" i="5"/>
  <c r="BN12" i="5"/>
  <c r="BM12" i="5"/>
  <c r="BL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L12" i="5"/>
  <c r="AH12" i="5"/>
  <c r="BT11" i="5"/>
  <c r="BS11" i="5"/>
  <c r="BR11" i="5"/>
  <c r="BQ11" i="5"/>
  <c r="BP11" i="5"/>
  <c r="BO11" i="5"/>
  <c r="BN11" i="5"/>
  <c r="BM11" i="5"/>
  <c r="BL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L11" i="5"/>
  <c r="AH11" i="5"/>
  <c r="BT50" i="11"/>
  <c r="BS50" i="11"/>
  <c r="BR50" i="11"/>
  <c r="BQ50" i="11"/>
  <c r="BP50" i="11"/>
  <c r="BO50" i="11"/>
  <c r="BN50" i="11"/>
  <c r="BM50" i="11"/>
  <c r="BL50" i="11"/>
  <c r="BI50" i="11"/>
  <c r="BH50" i="11"/>
  <c r="BG50" i="11"/>
  <c r="BF50" i="11"/>
  <c r="BE50" i="11"/>
  <c r="BD50" i="11"/>
  <c r="BC50" i="11"/>
  <c r="BB50" i="11"/>
  <c r="BA50" i="11"/>
  <c r="AZ50" i="11"/>
  <c r="AY50" i="11"/>
  <c r="AX50" i="11"/>
  <c r="AW50" i="11"/>
  <c r="AV50" i="11"/>
  <c r="AU50" i="11"/>
  <c r="AT50" i="11"/>
  <c r="AS50" i="11"/>
  <c r="AR50" i="11"/>
  <c r="AQ50" i="11"/>
  <c r="AP50" i="11"/>
  <c r="AO50" i="11"/>
  <c r="AN50" i="11"/>
  <c r="AL50" i="11"/>
  <c r="AH50" i="11"/>
  <c r="BT49" i="11"/>
  <c r="BS49" i="11"/>
  <c r="BR49" i="11"/>
  <c r="BQ49" i="11"/>
  <c r="BP49" i="11"/>
  <c r="BO49" i="11"/>
  <c r="BN49" i="11"/>
  <c r="BM49" i="11"/>
  <c r="BL49" i="11"/>
  <c r="BI49" i="11"/>
  <c r="BH49" i="11"/>
  <c r="BG49" i="11"/>
  <c r="BF49" i="11"/>
  <c r="BE49" i="11"/>
  <c r="BD49" i="11"/>
  <c r="BC49" i="11"/>
  <c r="BB49" i="11"/>
  <c r="BA49" i="11"/>
  <c r="AZ49" i="11"/>
  <c r="AY49" i="11"/>
  <c r="AX49" i="11"/>
  <c r="AW49" i="11"/>
  <c r="AV49" i="11"/>
  <c r="AU49" i="11"/>
  <c r="AT49" i="11"/>
  <c r="AS49" i="11"/>
  <c r="AR49" i="11"/>
  <c r="AQ49" i="11"/>
  <c r="AP49" i="11"/>
  <c r="AO49" i="11"/>
  <c r="AN49" i="11"/>
  <c r="AL49" i="11"/>
  <c r="AH49" i="11"/>
  <c r="BT48" i="11"/>
  <c r="BS48" i="11"/>
  <c r="BR48" i="11"/>
  <c r="BQ48" i="11"/>
  <c r="BP48" i="11"/>
  <c r="BO48" i="11"/>
  <c r="BN48" i="11"/>
  <c r="BM48" i="11"/>
  <c r="BL48" i="11"/>
  <c r="BI48" i="11"/>
  <c r="BH48" i="11"/>
  <c r="BG48" i="11"/>
  <c r="BF48" i="11"/>
  <c r="BE48" i="11"/>
  <c r="BD48" i="11"/>
  <c r="BC48" i="11"/>
  <c r="BB48" i="11"/>
  <c r="BA48" i="11"/>
  <c r="AZ48" i="11"/>
  <c r="AY48" i="11"/>
  <c r="AX48" i="11"/>
  <c r="AW48" i="11"/>
  <c r="AV48" i="11"/>
  <c r="AU48" i="11"/>
  <c r="AT48" i="11"/>
  <c r="AS48" i="11"/>
  <c r="AR48" i="11"/>
  <c r="AQ48" i="11"/>
  <c r="AP48" i="11"/>
  <c r="AO48" i="11"/>
  <c r="AN48" i="11"/>
  <c r="AL48" i="11"/>
  <c r="AH48" i="11"/>
  <c r="BT47" i="11"/>
  <c r="BS47" i="11"/>
  <c r="BR47" i="11"/>
  <c r="BQ47" i="11"/>
  <c r="BP47" i="11"/>
  <c r="BO47" i="11"/>
  <c r="BN47" i="11"/>
  <c r="BM47" i="11"/>
  <c r="BL47" i="11"/>
  <c r="BI47" i="11"/>
  <c r="BH47" i="11"/>
  <c r="BG47" i="11"/>
  <c r="BF47" i="11"/>
  <c r="BE47" i="11"/>
  <c r="BD47" i="11"/>
  <c r="BC47" i="11"/>
  <c r="BB47" i="11"/>
  <c r="BA47" i="11"/>
  <c r="AZ47" i="11"/>
  <c r="AY47" i="11"/>
  <c r="AX47" i="11"/>
  <c r="AW47" i="11"/>
  <c r="AV47" i="11"/>
  <c r="AU47" i="11"/>
  <c r="AT47" i="11"/>
  <c r="AS47" i="11"/>
  <c r="AR47" i="11"/>
  <c r="AQ47" i="11"/>
  <c r="AP47" i="11"/>
  <c r="AO47" i="11"/>
  <c r="AN47" i="11"/>
  <c r="AL47" i="11"/>
  <c r="AH47" i="11"/>
  <c r="BT46" i="11"/>
  <c r="BS46" i="11"/>
  <c r="BR46" i="11"/>
  <c r="BQ46" i="11"/>
  <c r="BP46" i="11"/>
  <c r="BO46" i="11"/>
  <c r="BN46" i="11"/>
  <c r="BM46" i="11"/>
  <c r="BL46" i="11"/>
  <c r="BI46" i="11"/>
  <c r="BH46" i="11"/>
  <c r="BG46" i="11"/>
  <c r="BF46" i="11"/>
  <c r="BE46" i="11"/>
  <c r="BD46" i="11"/>
  <c r="BC46" i="11"/>
  <c r="BB46" i="11"/>
  <c r="BA46" i="11"/>
  <c r="AZ46" i="11"/>
  <c r="AY46" i="11"/>
  <c r="AX46" i="11"/>
  <c r="AW46" i="11"/>
  <c r="AV46" i="11"/>
  <c r="AU46" i="11"/>
  <c r="AT46" i="11"/>
  <c r="AS46" i="11"/>
  <c r="AR46" i="11"/>
  <c r="AQ46" i="11"/>
  <c r="AP46" i="11"/>
  <c r="AO46" i="11"/>
  <c r="AN46" i="11"/>
  <c r="AL46" i="11"/>
  <c r="AH46" i="11"/>
  <c r="BT45" i="11"/>
  <c r="BS45" i="11"/>
  <c r="BR45" i="11"/>
  <c r="BQ45" i="11"/>
  <c r="BP45" i="11"/>
  <c r="BO45" i="11"/>
  <c r="BN45" i="11"/>
  <c r="BM45" i="11"/>
  <c r="BL45" i="11"/>
  <c r="BI45" i="11"/>
  <c r="BH45" i="11"/>
  <c r="BG45" i="11"/>
  <c r="BF45" i="11"/>
  <c r="BE45" i="11"/>
  <c r="BD45" i="11"/>
  <c r="BC45" i="11"/>
  <c r="BB45" i="11"/>
  <c r="BA45" i="11"/>
  <c r="AZ45" i="11"/>
  <c r="AY45" i="11"/>
  <c r="AX45" i="11"/>
  <c r="AW45" i="11"/>
  <c r="AV45" i="11"/>
  <c r="AU45" i="11"/>
  <c r="AT45" i="11"/>
  <c r="AS45" i="11"/>
  <c r="AR45" i="11"/>
  <c r="AQ45" i="11"/>
  <c r="AP45" i="11"/>
  <c r="AO45" i="11"/>
  <c r="AN45" i="11"/>
  <c r="AL45" i="11"/>
  <c r="AH45" i="11"/>
  <c r="BT44" i="11"/>
  <c r="BS44" i="11"/>
  <c r="BR44" i="11"/>
  <c r="BQ44" i="11"/>
  <c r="BP44" i="11"/>
  <c r="BO44" i="11"/>
  <c r="BN44" i="11"/>
  <c r="BM44" i="11"/>
  <c r="BL44" i="11"/>
  <c r="BI44" i="11"/>
  <c r="BH44" i="11"/>
  <c r="BG44" i="11"/>
  <c r="BF44" i="11"/>
  <c r="BE44" i="11"/>
  <c r="BD44" i="11"/>
  <c r="BC44" i="11"/>
  <c r="BB44" i="11"/>
  <c r="BA44" i="11"/>
  <c r="AZ44" i="11"/>
  <c r="AY44" i="11"/>
  <c r="AX44" i="11"/>
  <c r="AW44" i="11"/>
  <c r="AV44" i="11"/>
  <c r="AU44" i="11"/>
  <c r="AT44" i="11"/>
  <c r="AS44" i="11"/>
  <c r="AR44" i="11"/>
  <c r="AQ44" i="11"/>
  <c r="AP44" i="11"/>
  <c r="AO44" i="11"/>
  <c r="AN44" i="11"/>
  <c r="AL44" i="11"/>
  <c r="AH44" i="11"/>
  <c r="BT43" i="11"/>
  <c r="BS43" i="11"/>
  <c r="BR43" i="11"/>
  <c r="BQ43" i="11"/>
  <c r="BP43" i="11"/>
  <c r="BO43" i="11"/>
  <c r="BN43" i="11"/>
  <c r="BM43" i="11"/>
  <c r="BL43" i="11"/>
  <c r="BI43" i="11"/>
  <c r="BH43" i="11"/>
  <c r="BG43" i="11"/>
  <c r="BF43" i="11"/>
  <c r="BE43" i="11"/>
  <c r="BD43" i="11"/>
  <c r="BC43" i="11"/>
  <c r="BB43" i="11"/>
  <c r="BA43" i="11"/>
  <c r="AZ43" i="11"/>
  <c r="AY43" i="11"/>
  <c r="AX43" i="11"/>
  <c r="AW43" i="11"/>
  <c r="AV43" i="11"/>
  <c r="AU43" i="11"/>
  <c r="AT43" i="11"/>
  <c r="AS43" i="11"/>
  <c r="AR43" i="11"/>
  <c r="AQ43" i="11"/>
  <c r="AP43" i="11"/>
  <c r="AO43" i="11"/>
  <c r="AN43" i="11"/>
  <c r="AL43" i="11"/>
  <c r="AH43" i="11"/>
  <c r="BT42" i="11"/>
  <c r="BS42" i="11"/>
  <c r="BR42" i="11"/>
  <c r="BQ42" i="11"/>
  <c r="BP42" i="11"/>
  <c r="BO42" i="11"/>
  <c r="BN42" i="11"/>
  <c r="BM42" i="11"/>
  <c r="BL42" i="11"/>
  <c r="BI42" i="11"/>
  <c r="BH42" i="11"/>
  <c r="BG42" i="11"/>
  <c r="BF42" i="11"/>
  <c r="BE42" i="11"/>
  <c r="BD42" i="11"/>
  <c r="BC42" i="11"/>
  <c r="BB42" i="11"/>
  <c r="BA42" i="11"/>
  <c r="AZ42" i="11"/>
  <c r="AY42" i="11"/>
  <c r="AX42" i="11"/>
  <c r="AW42" i="11"/>
  <c r="AV42" i="11"/>
  <c r="AU42" i="11"/>
  <c r="AT42" i="11"/>
  <c r="AS42" i="11"/>
  <c r="AR42" i="11"/>
  <c r="AQ42" i="11"/>
  <c r="AP42" i="11"/>
  <c r="AO42" i="11"/>
  <c r="AN42" i="11"/>
  <c r="AL42" i="11"/>
  <c r="AH42" i="11"/>
  <c r="BT41" i="11"/>
  <c r="BS41" i="11"/>
  <c r="BR41" i="11"/>
  <c r="BQ41" i="11"/>
  <c r="BP41" i="11"/>
  <c r="BO41" i="11"/>
  <c r="BN41" i="11"/>
  <c r="BM41" i="11"/>
  <c r="BL41" i="11"/>
  <c r="BI41" i="11"/>
  <c r="BH41" i="11"/>
  <c r="BG41" i="11"/>
  <c r="BF41" i="11"/>
  <c r="BE41" i="11"/>
  <c r="BD41" i="11"/>
  <c r="BC41" i="11"/>
  <c r="BB41" i="11"/>
  <c r="BA41" i="11"/>
  <c r="AZ41" i="11"/>
  <c r="AY41" i="11"/>
  <c r="AX41" i="11"/>
  <c r="AW41" i="11"/>
  <c r="AV41" i="11"/>
  <c r="AU41" i="11"/>
  <c r="AT41" i="11"/>
  <c r="AS41" i="11"/>
  <c r="AR41" i="11"/>
  <c r="AQ41" i="11"/>
  <c r="AP41" i="11"/>
  <c r="AO41" i="11"/>
  <c r="AN41" i="11"/>
  <c r="AL41" i="11"/>
  <c r="AH41" i="11"/>
  <c r="BT40" i="11"/>
  <c r="BS40" i="11"/>
  <c r="BR40" i="11"/>
  <c r="BQ40" i="11"/>
  <c r="BP40" i="11"/>
  <c r="BO40" i="11"/>
  <c r="BN40" i="11"/>
  <c r="BM40" i="11"/>
  <c r="BL40" i="11"/>
  <c r="BI40" i="11"/>
  <c r="BH40" i="11"/>
  <c r="BG40" i="11"/>
  <c r="BF40" i="11"/>
  <c r="BE40" i="11"/>
  <c r="BD40" i="11"/>
  <c r="BC40" i="11"/>
  <c r="BB40" i="11"/>
  <c r="BA40" i="11"/>
  <c r="AZ40" i="11"/>
  <c r="AY40" i="11"/>
  <c r="AX40" i="11"/>
  <c r="AW40" i="11"/>
  <c r="AV40" i="11"/>
  <c r="AU40" i="11"/>
  <c r="AT40" i="11"/>
  <c r="AS40" i="11"/>
  <c r="AR40" i="11"/>
  <c r="AQ40" i="11"/>
  <c r="AP40" i="11"/>
  <c r="AO40" i="11"/>
  <c r="AN40" i="11"/>
  <c r="AL40" i="11"/>
  <c r="AH40" i="11"/>
  <c r="BT39" i="11"/>
  <c r="BS39" i="11"/>
  <c r="BR39" i="11"/>
  <c r="BQ39" i="11"/>
  <c r="BP39" i="11"/>
  <c r="BO39" i="11"/>
  <c r="BN39" i="11"/>
  <c r="BM39" i="11"/>
  <c r="BL39" i="11"/>
  <c r="BI39" i="11"/>
  <c r="BH39" i="11"/>
  <c r="BG39" i="11"/>
  <c r="BF39" i="11"/>
  <c r="BE39" i="11"/>
  <c r="BD39" i="11"/>
  <c r="BC39" i="11"/>
  <c r="BB39" i="11"/>
  <c r="BA39" i="11"/>
  <c r="AZ39" i="11"/>
  <c r="AY39" i="11"/>
  <c r="AX39" i="11"/>
  <c r="AW39" i="11"/>
  <c r="AV39" i="11"/>
  <c r="AU39" i="11"/>
  <c r="AT39" i="11"/>
  <c r="AS39" i="11"/>
  <c r="AR39" i="11"/>
  <c r="AQ39" i="11"/>
  <c r="AP39" i="11"/>
  <c r="AO39" i="11"/>
  <c r="AN39" i="11"/>
  <c r="AL39" i="11"/>
  <c r="AH39" i="11"/>
  <c r="BT38" i="11"/>
  <c r="BS38" i="11"/>
  <c r="BR38" i="11"/>
  <c r="BQ38" i="11"/>
  <c r="BP38" i="11"/>
  <c r="BO38" i="11"/>
  <c r="BN38" i="11"/>
  <c r="BM38" i="11"/>
  <c r="BL38" i="11"/>
  <c r="BI38" i="11"/>
  <c r="BH38" i="11"/>
  <c r="BG38" i="11"/>
  <c r="BF38" i="11"/>
  <c r="BE38" i="11"/>
  <c r="BD38" i="11"/>
  <c r="BC38" i="11"/>
  <c r="BB38" i="11"/>
  <c r="BA38" i="11"/>
  <c r="AZ38" i="11"/>
  <c r="AY38" i="11"/>
  <c r="AX38" i="11"/>
  <c r="AW38" i="11"/>
  <c r="AV38" i="11"/>
  <c r="AU38" i="11"/>
  <c r="AT38" i="11"/>
  <c r="AS38" i="11"/>
  <c r="AR38" i="11"/>
  <c r="AQ38" i="11"/>
  <c r="AP38" i="11"/>
  <c r="AO38" i="11"/>
  <c r="AN38" i="11"/>
  <c r="AL38" i="11"/>
  <c r="AH38" i="11"/>
  <c r="BT37" i="11"/>
  <c r="BS37" i="11"/>
  <c r="BR37" i="11"/>
  <c r="BQ37" i="11"/>
  <c r="BP37" i="11"/>
  <c r="BO37" i="11"/>
  <c r="BN37" i="11"/>
  <c r="BM37" i="11"/>
  <c r="BL37" i="11"/>
  <c r="BI37" i="11"/>
  <c r="BH37" i="11"/>
  <c r="BG37" i="11"/>
  <c r="BF37" i="11"/>
  <c r="BE37" i="11"/>
  <c r="BD37" i="11"/>
  <c r="BC37" i="11"/>
  <c r="BB37" i="11"/>
  <c r="BA37" i="11"/>
  <c r="AZ37" i="11"/>
  <c r="AY37" i="11"/>
  <c r="AX37" i="11"/>
  <c r="AW37" i="11"/>
  <c r="AV37" i="11"/>
  <c r="AU37" i="11"/>
  <c r="AT37" i="11"/>
  <c r="AS37" i="11"/>
  <c r="AR37" i="11"/>
  <c r="AQ37" i="11"/>
  <c r="AP37" i="11"/>
  <c r="AO37" i="11"/>
  <c r="AN37" i="11"/>
  <c r="AL37" i="11"/>
  <c r="AH37" i="11"/>
  <c r="BT36" i="11"/>
  <c r="BS36" i="11"/>
  <c r="BR36" i="11"/>
  <c r="BQ36" i="11"/>
  <c r="BP36" i="11"/>
  <c r="BO36" i="11"/>
  <c r="BN36" i="11"/>
  <c r="BM36" i="11"/>
  <c r="BL36" i="11"/>
  <c r="BI36" i="11"/>
  <c r="BH36" i="11"/>
  <c r="BG36" i="11"/>
  <c r="BF36" i="11"/>
  <c r="BE36" i="11"/>
  <c r="BD36" i="11"/>
  <c r="BC36" i="11"/>
  <c r="BB36" i="11"/>
  <c r="BA36" i="11"/>
  <c r="AZ36" i="11"/>
  <c r="AY36" i="11"/>
  <c r="AX36" i="11"/>
  <c r="AW36" i="11"/>
  <c r="AV36" i="11"/>
  <c r="AU36" i="11"/>
  <c r="AT36" i="11"/>
  <c r="AS36" i="11"/>
  <c r="AR36" i="11"/>
  <c r="AQ36" i="11"/>
  <c r="AP36" i="11"/>
  <c r="AO36" i="11"/>
  <c r="AN36" i="11"/>
  <c r="AL36" i="11"/>
  <c r="AH36" i="11"/>
  <c r="BT35" i="11"/>
  <c r="BS35" i="11"/>
  <c r="BR35" i="11"/>
  <c r="BQ35" i="11"/>
  <c r="BP35" i="11"/>
  <c r="BO35" i="11"/>
  <c r="BN35" i="11"/>
  <c r="BM35" i="11"/>
  <c r="BL35" i="11"/>
  <c r="BI35" i="11"/>
  <c r="BH35" i="11"/>
  <c r="BG35" i="11"/>
  <c r="BF35" i="11"/>
  <c r="BE35" i="11"/>
  <c r="BD35" i="11"/>
  <c r="BC35" i="11"/>
  <c r="BB35" i="11"/>
  <c r="BA35" i="11"/>
  <c r="AZ35" i="11"/>
  <c r="AY35" i="11"/>
  <c r="AX35" i="11"/>
  <c r="AW35" i="11"/>
  <c r="AV35" i="11"/>
  <c r="AU35" i="11"/>
  <c r="AT35" i="11"/>
  <c r="AS35" i="11"/>
  <c r="AR35" i="11"/>
  <c r="AQ35" i="11"/>
  <c r="AP35" i="11"/>
  <c r="AO35" i="11"/>
  <c r="AN35" i="11"/>
  <c r="AL35" i="11"/>
  <c r="AH35" i="11"/>
  <c r="BT34" i="11"/>
  <c r="BS34" i="11"/>
  <c r="BR34" i="11"/>
  <c r="BQ34" i="11"/>
  <c r="BP34" i="11"/>
  <c r="BO34" i="11"/>
  <c r="BN34" i="11"/>
  <c r="BM34" i="11"/>
  <c r="BL34" i="11"/>
  <c r="BI34" i="11"/>
  <c r="BH34" i="11"/>
  <c r="BG34" i="11"/>
  <c r="BF34" i="11"/>
  <c r="BE34" i="11"/>
  <c r="BD34" i="11"/>
  <c r="BC34" i="11"/>
  <c r="BB34" i="11"/>
  <c r="BA34" i="11"/>
  <c r="AZ34" i="11"/>
  <c r="AY34" i="11"/>
  <c r="AX34" i="11"/>
  <c r="AW34" i="11"/>
  <c r="AV34" i="11"/>
  <c r="AU34" i="11"/>
  <c r="AT34" i="11"/>
  <c r="AS34" i="11"/>
  <c r="AR34" i="11"/>
  <c r="AQ34" i="11"/>
  <c r="AP34" i="11"/>
  <c r="AO34" i="11"/>
  <c r="AN34" i="11"/>
  <c r="AL34" i="11"/>
  <c r="AH34" i="11"/>
  <c r="BT33" i="11"/>
  <c r="BS33" i="11"/>
  <c r="BR33" i="11"/>
  <c r="BQ33" i="11"/>
  <c r="BP33" i="11"/>
  <c r="BO33" i="11"/>
  <c r="BN33" i="11"/>
  <c r="BM33" i="11"/>
  <c r="BL33" i="11"/>
  <c r="BI33" i="11"/>
  <c r="BH33" i="11"/>
  <c r="BG33" i="11"/>
  <c r="BF33" i="11"/>
  <c r="BE33" i="11"/>
  <c r="BD33" i="11"/>
  <c r="BC33" i="11"/>
  <c r="BB33" i="11"/>
  <c r="BA33" i="11"/>
  <c r="AZ33" i="11"/>
  <c r="AY33" i="11"/>
  <c r="AX33" i="11"/>
  <c r="AW33" i="11"/>
  <c r="AV33" i="11"/>
  <c r="AU33" i="11"/>
  <c r="AT33" i="11"/>
  <c r="AS33" i="11"/>
  <c r="AR33" i="11"/>
  <c r="AQ33" i="11"/>
  <c r="AP33" i="11"/>
  <c r="AO33" i="11"/>
  <c r="AN33" i="11"/>
  <c r="AL33" i="11"/>
  <c r="AH33" i="11"/>
  <c r="BT32" i="11"/>
  <c r="BS32" i="11"/>
  <c r="BR32" i="11"/>
  <c r="BQ32" i="11"/>
  <c r="BP32" i="11"/>
  <c r="BO32" i="11"/>
  <c r="BN32" i="11"/>
  <c r="BM32" i="11"/>
  <c r="BL32" i="11"/>
  <c r="BI32" i="11"/>
  <c r="BH32" i="11"/>
  <c r="BG32" i="11"/>
  <c r="BF32" i="11"/>
  <c r="BE32" i="11"/>
  <c r="BD32" i="11"/>
  <c r="BC32" i="11"/>
  <c r="BB32" i="11"/>
  <c r="BA32" i="11"/>
  <c r="AZ32" i="11"/>
  <c r="AY32" i="11"/>
  <c r="AX32" i="11"/>
  <c r="AW32" i="11"/>
  <c r="AV32" i="11"/>
  <c r="AU32" i="11"/>
  <c r="AT32" i="11"/>
  <c r="AS32" i="11"/>
  <c r="AR32" i="11"/>
  <c r="AQ32" i="11"/>
  <c r="AP32" i="11"/>
  <c r="AO32" i="11"/>
  <c r="AN32" i="11"/>
  <c r="AL32" i="11"/>
  <c r="AH32" i="11"/>
  <c r="BT31" i="11"/>
  <c r="BS31" i="11"/>
  <c r="BR31" i="11"/>
  <c r="BQ31" i="11"/>
  <c r="BP31" i="11"/>
  <c r="BO31" i="11"/>
  <c r="BN31" i="11"/>
  <c r="BM31" i="11"/>
  <c r="BL31" i="11"/>
  <c r="BI31" i="11"/>
  <c r="BH31" i="11"/>
  <c r="BG31" i="11"/>
  <c r="BF31" i="11"/>
  <c r="BE31" i="11"/>
  <c r="BD31" i="11"/>
  <c r="BC31" i="11"/>
  <c r="BB31" i="11"/>
  <c r="BA31" i="11"/>
  <c r="AZ31" i="11"/>
  <c r="AY31" i="11"/>
  <c r="AX31" i="11"/>
  <c r="AW31" i="11"/>
  <c r="AV31" i="11"/>
  <c r="AU31" i="11"/>
  <c r="AT31" i="11"/>
  <c r="AS31" i="11"/>
  <c r="AR31" i="11"/>
  <c r="AQ31" i="11"/>
  <c r="AP31" i="11"/>
  <c r="AO31" i="11"/>
  <c r="AN31" i="11"/>
  <c r="AL31" i="11"/>
  <c r="AH31" i="11"/>
  <c r="BT30" i="11"/>
  <c r="BS30" i="11"/>
  <c r="BR30" i="11"/>
  <c r="BQ30" i="11"/>
  <c r="BP30" i="11"/>
  <c r="BO30" i="11"/>
  <c r="BN30" i="11"/>
  <c r="BM30" i="11"/>
  <c r="BL30" i="11"/>
  <c r="BI30" i="11"/>
  <c r="BH30" i="11"/>
  <c r="BG30" i="11"/>
  <c r="BF30" i="11"/>
  <c r="BE30" i="11"/>
  <c r="BD30" i="11"/>
  <c r="BC30" i="11"/>
  <c r="BB30" i="11"/>
  <c r="BA30" i="11"/>
  <c r="AZ30" i="11"/>
  <c r="AY30" i="11"/>
  <c r="AX30" i="11"/>
  <c r="AW30" i="11"/>
  <c r="AV30" i="11"/>
  <c r="AU30" i="11"/>
  <c r="AT30" i="11"/>
  <c r="AS30" i="11"/>
  <c r="AR30" i="11"/>
  <c r="AQ30" i="11"/>
  <c r="AP30" i="11"/>
  <c r="AO30" i="11"/>
  <c r="AN30" i="11"/>
  <c r="AL30" i="11"/>
  <c r="AH30" i="11"/>
  <c r="BT29" i="11"/>
  <c r="BS29" i="11"/>
  <c r="BR29" i="11"/>
  <c r="BQ29" i="11"/>
  <c r="BP29" i="11"/>
  <c r="BO29" i="11"/>
  <c r="BN29" i="11"/>
  <c r="BM29" i="11"/>
  <c r="BL29" i="11"/>
  <c r="BI29" i="11"/>
  <c r="BH29" i="11"/>
  <c r="BG29" i="11"/>
  <c r="BF29" i="11"/>
  <c r="BE29" i="11"/>
  <c r="BD29" i="11"/>
  <c r="BC29" i="11"/>
  <c r="BB29" i="11"/>
  <c r="BA29" i="11"/>
  <c r="AZ29" i="11"/>
  <c r="AY29" i="11"/>
  <c r="AX29" i="11"/>
  <c r="AW29" i="11"/>
  <c r="AV29" i="11"/>
  <c r="AU29" i="11"/>
  <c r="AT29" i="11"/>
  <c r="AS29" i="11"/>
  <c r="AR29" i="11"/>
  <c r="AQ29" i="11"/>
  <c r="AP29" i="11"/>
  <c r="AO29" i="11"/>
  <c r="AN29" i="11"/>
  <c r="AL29" i="11"/>
  <c r="AH29" i="11"/>
  <c r="BT28" i="11"/>
  <c r="BS28" i="11"/>
  <c r="BR28" i="11"/>
  <c r="BQ28" i="11"/>
  <c r="BP28" i="11"/>
  <c r="BO28" i="11"/>
  <c r="BN28" i="11"/>
  <c r="BM28" i="11"/>
  <c r="BL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L28" i="11"/>
  <c r="AH28" i="11"/>
  <c r="BT27" i="11"/>
  <c r="BS27" i="11"/>
  <c r="BR27" i="11"/>
  <c r="BQ27" i="11"/>
  <c r="BP27" i="11"/>
  <c r="BO27" i="11"/>
  <c r="BN27" i="11"/>
  <c r="BM27" i="11"/>
  <c r="BL27" i="11"/>
  <c r="BI27" i="11"/>
  <c r="BH27" i="11"/>
  <c r="BG27" i="11"/>
  <c r="BF27" i="11"/>
  <c r="BE27" i="11"/>
  <c r="BD27" i="11"/>
  <c r="BC27" i="11"/>
  <c r="BB27" i="11"/>
  <c r="BA27" i="11"/>
  <c r="AZ27" i="11"/>
  <c r="AY27" i="11"/>
  <c r="AX27" i="11"/>
  <c r="AW27" i="11"/>
  <c r="AV27" i="11"/>
  <c r="AU27" i="11"/>
  <c r="AT27" i="11"/>
  <c r="AS27" i="11"/>
  <c r="AR27" i="11"/>
  <c r="AQ27" i="11"/>
  <c r="AP27" i="11"/>
  <c r="AO27" i="11"/>
  <c r="AN27" i="11"/>
  <c r="AL27" i="11"/>
  <c r="AH27" i="11"/>
  <c r="BT26" i="11"/>
  <c r="BS26" i="11"/>
  <c r="BR26" i="11"/>
  <c r="BQ26" i="11"/>
  <c r="BP26" i="11"/>
  <c r="BO26" i="11"/>
  <c r="BN26" i="11"/>
  <c r="BM26" i="11"/>
  <c r="BL26" i="11"/>
  <c r="BI26" i="11"/>
  <c r="BH26" i="11"/>
  <c r="BG26" i="11"/>
  <c r="BF26" i="11"/>
  <c r="BE26" i="11"/>
  <c r="BD26" i="11"/>
  <c r="BC26" i="11"/>
  <c r="BB26" i="11"/>
  <c r="BA26" i="11"/>
  <c r="AZ26" i="11"/>
  <c r="AY26" i="11"/>
  <c r="AX26" i="11"/>
  <c r="AW26" i="11"/>
  <c r="AV26" i="11"/>
  <c r="AU26" i="11"/>
  <c r="AT26" i="11"/>
  <c r="AS26" i="11"/>
  <c r="AR26" i="11"/>
  <c r="AQ26" i="11"/>
  <c r="AP26" i="11"/>
  <c r="AO26" i="11"/>
  <c r="AN26" i="11"/>
  <c r="AL26" i="11"/>
  <c r="AH26" i="11"/>
  <c r="BT25" i="11"/>
  <c r="BS25" i="11"/>
  <c r="BR25" i="11"/>
  <c r="BQ25" i="11"/>
  <c r="BP25" i="11"/>
  <c r="BO25" i="11"/>
  <c r="BN25" i="11"/>
  <c r="BM25" i="11"/>
  <c r="BL25" i="11"/>
  <c r="BI25" i="11"/>
  <c r="BH25" i="11"/>
  <c r="BG25" i="11"/>
  <c r="BF25" i="11"/>
  <c r="BE25" i="11"/>
  <c r="BD25" i="11"/>
  <c r="BC25" i="11"/>
  <c r="BB25" i="11"/>
  <c r="BA25" i="11"/>
  <c r="AZ25" i="11"/>
  <c r="AY25" i="11"/>
  <c r="AX25" i="11"/>
  <c r="AW25" i="11"/>
  <c r="AV25" i="11"/>
  <c r="AU25" i="11"/>
  <c r="AT25" i="11"/>
  <c r="AS25" i="11"/>
  <c r="AR25" i="11"/>
  <c r="AQ25" i="11"/>
  <c r="AP25" i="11"/>
  <c r="AO25" i="11"/>
  <c r="AN25" i="11"/>
  <c r="AL25" i="11"/>
  <c r="AH25" i="11"/>
  <c r="BT24" i="11"/>
  <c r="BS24" i="11"/>
  <c r="BR24" i="11"/>
  <c r="BQ24" i="11"/>
  <c r="BP24" i="11"/>
  <c r="BO24" i="11"/>
  <c r="BN24" i="11"/>
  <c r="BM24" i="11"/>
  <c r="BL24" i="11"/>
  <c r="BI24" i="11"/>
  <c r="BH24" i="11"/>
  <c r="BG24" i="11"/>
  <c r="BF24" i="11"/>
  <c r="BE24" i="11"/>
  <c r="BD24" i="11"/>
  <c r="BC24" i="11"/>
  <c r="BB24" i="11"/>
  <c r="BA24" i="11"/>
  <c r="AZ24" i="11"/>
  <c r="AY24" i="11"/>
  <c r="AX24" i="11"/>
  <c r="AW24" i="11"/>
  <c r="AV24" i="11"/>
  <c r="AU24" i="11"/>
  <c r="AT24" i="11"/>
  <c r="AS24" i="11"/>
  <c r="AR24" i="11"/>
  <c r="AQ24" i="11"/>
  <c r="AP24" i="11"/>
  <c r="AO24" i="11"/>
  <c r="AN24" i="11"/>
  <c r="AL24" i="11"/>
  <c r="AH24" i="11"/>
  <c r="BT23" i="11"/>
  <c r="BS23" i="11"/>
  <c r="BR23" i="11"/>
  <c r="BQ23" i="11"/>
  <c r="BP23" i="11"/>
  <c r="BO23" i="11"/>
  <c r="BN23" i="11"/>
  <c r="BM23" i="11"/>
  <c r="BL23" i="11"/>
  <c r="BI23" i="11"/>
  <c r="BH23" i="11"/>
  <c r="BG23" i="11"/>
  <c r="BF23" i="11"/>
  <c r="BE23" i="11"/>
  <c r="BD23" i="11"/>
  <c r="BC23" i="11"/>
  <c r="BB23" i="11"/>
  <c r="BA23" i="11"/>
  <c r="AZ23" i="11"/>
  <c r="AY23" i="11"/>
  <c r="AX23" i="11"/>
  <c r="AW23" i="11"/>
  <c r="AV23" i="11"/>
  <c r="AU23" i="11"/>
  <c r="AT23" i="11"/>
  <c r="AS23" i="11"/>
  <c r="AR23" i="11"/>
  <c r="AQ23" i="11"/>
  <c r="AP23" i="11"/>
  <c r="AO23" i="11"/>
  <c r="AN23" i="11"/>
  <c r="AL23" i="11"/>
  <c r="AH23" i="11"/>
  <c r="BT22" i="11"/>
  <c r="BS22" i="11"/>
  <c r="BR22" i="11"/>
  <c r="BQ22" i="11"/>
  <c r="BP22" i="11"/>
  <c r="BO22" i="11"/>
  <c r="BN22" i="11"/>
  <c r="BM22" i="11"/>
  <c r="BL22" i="11"/>
  <c r="BI22" i="11"/>
  <c r="BH22" i="11"/>
  <c r="BG22" i="11"/>
  <c r="BF22" i="11"/>
  <c r="BE22" i="11"/>
  <c r="BD22" i="11"/>
  <c r="BC22" i="11"/>
  <c r="BB22" i="11"/>
  <c r="BA22" i="11"/>
  <c r="AZ22" i="11"/>
  <c r="AY22" i="11"/>
  <c r="AX22" i="11"/>
  <c r="AW22" i="11"/>
  <c r="AV22" i="11"/>
  <c r="AU22" i="11"/>
  <c r="AT22" i="11"/>
  <c r="AS22" i="11"/>
  <c r="AR22" i="11"/>
  <c r="AQ22" i="11"/>
  <c r="AP22" i="11"/>
  <c r="AO22" i="11"/>
  <c r="AN22" i="11"/>
  <c r="AL22" i="11"/>
  <c r="AH22" i="11"/>
  <c r="BT21" i="11"/>
  <c r="BS21" i="11"/>
  <c r="BR21" i="11"/>
  <c r="BQ21" i="11"/>
  <c r="BP21" i="11"/>
  <c r="BO21" i="11"/>
  <c r="BN21" i="11"/>
  <c r="BM21" i="11"/>
  <c r="BL21" i="11"/>
  <c r="BI21" i="11"/>
  <c r="BH21" i="11"/>
  <c r="BG21" i="11"/>
  <c r="BF21" i="11"/>
  <c r="BE21" i="11"/>
  <c r="BD21" i="11"/>
  <c r="BC21" i="1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L21" i="11"/>
  <c r="AH21" i="11"/>
  <c r="BT20" i="11"/>
  <c r="BS20" i="11"/>
  <c r="BR20" i="11"/>
  <c r="BQ20" i="11"/>
  <c r="BP20" i="11"/>
  <c r="BO20" i="11"/>
  <c r="BN20" i="11"/>
  <c r="BM20" i="11"/>
  <c r="BL20" i="11"/>
  <c r="BI20" i="11"/>
  <c r="BH20" i="11"/>
  <c r="BG20" i="11"/>
  <c r="BF20" i="11"/>
  <c r="BE20" i="11"/>
  <c r="BD20" i="11"/>
  <c r="BC20" i="11"/>
  <c r="BB20" i="11"/>
  <c r="BA20" i="11"/>
  <c r="AZ20" i="11"/>
  <c r="AY20" i="11"/>
  <c r="AX20" i="11"/>
  <c r="AW20" i="11"/>
  <c r="AV20" i="11"/>
  <c r="AU20" i="11"/>
  <c r="AT20" i="11"/>
  <c r="AS20" i="11"/>
  <c r="AR20" i="11"/>
  <c r="AQ20" i="11"/>
  <c r="AP20" i="11"/>
  <c r="AO20" i="11"/>
  <c r="AN20" i="11"/>
  <c r="AL20" i="11"/>
  <c r="AH20" i="11"/>
  <c r="BT19" i="11"/>
  <c r="BS19" i="11"/>
  <c r="BR19" i="11"/>
  <c r="BQ19" i="11"/>
  <c r="BP19" i="11"/>
  <c r="BO19" i="11"/>
  <c r="BN19" i="11"/>
  <c r="BM19" i="11"/>
  <c r="BL19" i="11"/>
  <c r="BI19" i="11"/>
  <c r="BH19" i="11"/>
  <c r="BG19" i="11"/>
  <c r="BF19" i="11"/>
  <c r="BE19" i="11"/>
  <c r="BD19" i="11"/>
  <c r="BC19" i="11"/>
  <c r="BB19" i="11"/>
  <c r="BA19" i="11"/>
  <c r="AZ19" i="11"/>
  <c r="AY19" i="11"/>
  <c r="AX19" i="11"/>
  <c r="AW19" i="11"/>
  <c r="AV19" i="11"/>
  <c r="AU19" i="11"/>
  <c r="AT19" i="11"/>
  <c r="AS19" i="11"/>
  <c r="AR19" i="11"/>
  <c r="AQ19" i="11"/>
  <c r="AP19" i="11"/>
  <c r="AO19" i="11"/>
  <c r="AN19" i="11"/>
  <c r="AL19" i="11"/>
  <c r="AH19" i="11"/>
  <c r="BT18" i="11"/>
  <c r="BS18" i="11"/>
  <c r="BR18" i="11"/>
  <c r="BQ18" i="11"/>
  <c r="BP18" i="11"/>
  <c r="BO18" i="11"/>
  <c r="BN18" i="11"/>
  <c r="BM18" i="11"/>
  <c r="BL18" i="11"/>
  <c r="BI18" i="11"/>
  <c r="BH18" i="11"/>
  <c r="BG18" i="11"/>
  <c r="BF18" i="11"/>
  <c r="BE18" i="11"/>
  <c r="BD18" i="11"/>
  <c r="BC18" i="11"/>
  <c r="BB18" i="11"/>
  <c r="BA18" i="11"/>
  <c r="AZ18" i="11"/>
  <c r="AY18" i="11"/>
  <c r="AX18" i="11"/>
  <c r="AW18" i="11"/>
  <c r="AV18" i="11"/>
  <c r="AU18" i="11"/>
  <c r="AT18" i="11"/>
  <c r="AS18" i="11"/>
  <c r="AR18" i="11"/>
  <c r="AQ18" i="11"/>
  <c r="AP18" i="11"/>
  <c r="AO18" i="11"/>
  <c r="AN18" i="11"/>
  <c r="AL18" i="11"/>
  <c r="AH18" i="11"/>
  <c r="BT17" i="11"/>
  <c r="BS17" i="11"/>
  <c r="BR17" i="11"/>
  <c r="BQ17" i="11"/>
  <c r="BP17" i="11"/>
  <c r="BO17" i="11"/>
  <c r="BN17" i="11"/>
  <c r="BM17" i="11"/>
  <c r="BL17" i="11"/>
  <c r="BI17" i="11"/>
  <c r="BH17" i="11"/>
  <c r="BG17" i="11"/>
  <c r="BF17" i="11"/>
  <c r="BE17" i="11"/>
  <c r="BD17" i="11"/>
  <c r="BC17" i="11"/>
  <c r="BB17" i="11"/>
  <c r="BA17" i="11"/>
  <c r="AZ17" i="11"/>
  <c r="AY17" i="11"/>
  <c r="AX17" i="11"/>
  <c r="AW17" i="11"/>
  <c r="AV17" i="11"/>
  <c r="AU17" i="11"/>
  <c r="AT17" i="11"/>
  <c r="AS17" i="11"/>
  <c r="AR17" i="11"/>
  <c r="AQ17" i="11"/>
  <c r="AP17" i="11"/>
  <c r="AO17" i="11"/>
  <c r="AN17" i="11"/>
  <c r="AL17" i="11"/>
  <c r="AH17" i="11"/>
  <c r="BT16" i="11"/>
  <c r="BS16" i="11"/>
  <c r="BR16" i="11"/>
  <c r="BQ16" i="11"/>
  <c r="BP16" i="11"/>
  <c r="BO16" i="11"/>
  <c r="BN16" i="11"/>
  <c r="BM16" i="11"/>
  <c r="BL16" i="11"/>
  <c r="BI16" i="11"/>
  <c r="BH16" i="11"/>
  <c r="BG16" i="11"/>
  <c r="BF16" i="11"/>
  <c r="BE16" i="11"/>
  <c r="BD16" i="11"/>
  <c r="BC16" i="11"/>
  <c r="BB16" i="11"/>
  <c r="BA16" i="11"/>
  <c r="AZ16" i="11"/>
  <c r="AY16" i="11"/>
  <c r="AX16" i="11"/>
  <c r="AW16" i="11"/>
  <c r="AV16" i="11"/>
  <c r="AU16" i="11"/>
  <c r="AT16" i="11"/>
  <c r="AS16" i="11"/>
  <c r="AR16" i="11"/>
  <c r="AQ16" i="11"/>
  <c r="AP16" i="11"/>
  <c r="AO16" i="11"/>
  <c r="AN16" i="11"/>
  <c r="AL16" i="11"/>
  <c r="AH16" i="11"/>
  <c r="BT15" i="11"/>
  <c r="BS15" i="11"/>
  <c r="BR15" i="11"/>
  <c r="BQ15" i="11"/>
  <c r="BP15" i="11"/>
  <c r="BO15" i="11"/>
  <c r="BN15" i="11"/>
  <c r="BM15" i="11"/>
  <c r="BL15" i="11"/>
  <c r="BI15" i="11"/>
  <c r="BH15" i="11"/>
  <c r="BG15" i="11"/>
  <c r="BF15" i="11"/>
  <c r="BE15" i="11"/>
  <c r="BD15" i="11"/>
  <c r="BC15" i="11"/>
  <c r="BB15" i="11"/>
  <c r="BA15" i="11"/>
  <c r="AZ15" i="11"/>
  <c r="AY15" i="11"/>
  <c r="AX15" i="11"/>
  <c r="AW15" i="11"/>
  <c r="AV15" i="11"/>
  <c r="AU15" i="11"/>
  <c r="AT15" i="11"/>
  <c r="AS15" i="11"/>
  <c r="AR15" i="11"/>
  <c r="AQ15" i="11"/>
  <c r="AP15" i="11"/>
  <c r="AO15" i="11"/>
  <c r="AN15" i="11"/>
  <c r="AL15" i="11"/>
  <c r="AH15" i="11"/>
  <c r="BT14" i="11"/>
  <c r="BS14" i="11"/>
  <c r="BR14" i="11"/>
  <c r="BQ14" i="11"/>
  <c r="BP14" i="11"/>
  <c r="BO14" i="11"/>
  <c r="BN14" i="11"/>
  <c r="BM14" i="11"/>
  <c r="BL14" i="11"/>
  <c r="BI14" i="11"/>
  <c r="BH14" i="11"/>
  <c r="BG14" i="11"/>
  <c r="BF14" i="11"/>
  <c r="BE14" i="11"/>
  <c r="BD14" i="11"/>
  <c r="BC14" i="11"/>
  <c r="BB14" i="11"/>
  <c r="BA14" i="11"/>
  <c r="AZ14" i="11"/>
  <c r="AY14" i="11"/>
  <c r="AX14" i="11"/>
  <c r="AW14" i="11"/>
  <c r="AV14" i="11"/>
  <c r="AU14" i="11"/>
  <c r="AT14" i="11"/>
  <c r="AS14" i="11"/>
  <c r="AR14" i="11"/>
  <c r="AQ14" i="11"/>
  <c r="AP14" i="11"/>
  <c r="AO14" i="11"/>
  <c r="AN14" i="11"/>
  <c r="AL14" i="11"/>
  <c r="AH14" i="11"/>
  <c r="BT13" i="11"/>
  <c r="BS13" i="11"/>
  <c r="BR13" i="11"/>
  <c r="BQ13" i="11"/>
  <c r="BP13" i="11"/>
  <c r="BO13" i="11"/>
  <c r="BN13" i="11"/>
  <c r="BM13" i="11"/>
  <c r="BL13" i="11"/>
  <c r="BI13" i="11"/>
  <c r="BH13" i="11"/>
  <c r="BG13" i="11"/>
  <c r="BF13" i="11"/>
  <c r="BE13" i="11"/>
  <c r="BD13" i="11"/>
  <c r="BC13" i="11"/>
  <c r="BB13" i="11"/>
  <c r="BA13" i="11"/>
  <c r="AZ13" i="11"/>
  <c r="AY13" i="11"/>
  <c r="AX13" i="11"/>
  <c r="AW13" i="11"/>
  <c r="AV13" i="11"/>
  <c r="AU13" i="11"/>
  <c r="AT13" i="11"/>
  <c r="AS13" i="11"/>
  <c r="AR13" i="11"/>
  <c r="AQ13" i="11"/>
  <c r="AP13" i="11"/>
  <c r="AO13" i="11"/>
  <c r="AN13" i="11"/>
  <c r="AL13" i="11"/>
  <c r="AH13" i="11"/>
  <c r="BT12" i="11"/>
  <c r="BS12" i="11"/>
  <c r="BR12" i="11"/>
  <c r="BQ12" i="11"/>
  <c r="BP12" i="11"/>
  <c r="BO12" i="11"/>
  <c r="BN12" i="11"/>
  <c r="BM12" i="11"/>
  <c r="BL12" i="11"/>
  <c r="BI12" i="11"/>
  <c r="BH12" i="11"/>
  <c r="BG12" i="11"/>
  <c r="BF12" i="11"/>
  <c r="BE12" i="11"/>
  <c r="BD12" i="11"/>
  <c r="BC12" i="11"/>
  <c r="BB12" i="11"/>
  <c r="BA12" i="11"/>
  <c r="AZ12" i="11"/>
  <c r="AY12" i="11"/>
  <c r="AX12" i="11"/>
  <c r="AW12" i="11"/>
  <c r="AV12" i="11"/>
  <c r="AU12" i="11"/>
  <c r="AT12" i="11"/>
  <c r="AS12" i="11"/>
  <c r="AR12" i="11"/>
  <c r="AQ12" i="11"/>
  <c r="AP12" i="11"/>
  <c r="AO12" i="11"/>
  <c r="AN12" i="11"/>
  <c r="AL12" i="11"/>
  <c r="AH12" i="11"/>
  <c r="BT11" i="11"/>
  <c r="BS11" i="11"/>
  <c r="BR11" i="11"/>
  <c r="BQ11" i="11"/>
  <c r="BP11" i="11"/>
  <c r="BO11" i="11"/>
  <c r="BN11" i="11"/>
  <c r="BM11" i="11"/>
  <c r="BL11" i="11"/>
  <c r="BI11" i="11"/>
  <c r="BH11" i="11"/>
  <c r="BG11" i="11"/>
  <c r="BF11" i="11"/>
  <c r="BE11" i="11"/>
  <c r="BD11" i="11"/>
  <c r="BC11" i="11"/>
  <c r="BB11" i="11"/>
  <c r="BA11" i="11"/>
  <c r="AZ11" i="11"/>
  <c r="AY11" i="11"/>
  <c r="AX11" i="11"/>
  <c r="AW11" i="11"/>
  <c r="AV11" i="11"/>
  <c r="AU11" i="11"/>
  <c r="AT11" i="11"/>
  <c r="AS11" i="11"/>
  <c r="AR11" i="11"/>
  <c r="AQ11" i="11"/>
  <c r="AP11" i="11"/>
  <c r="AO11" i="11"/>
  <c r="AN11" i="11"/>
  <c r="AL11" i="11"/>
  <c r="AH11" i="11"/>
  <c r="BT50" i="12"/>
  <c r="BS50" i="12"/>
  <c r="BR50" i="12"/>
  <c r="BQ50" i="12"/>
  <c r="BP50" i="12"/>
  <c r="BO50" i="12"/>
  <c r="BN50" i="12"/>
  <c r="BM50" i="12"/>
  <c r="BL50" i="12"/>
  <c r="BI50" i="12"/>
  <c r="BH50" i="12"/>
  <c r="BG50" i="12"/>
  <c r="BF50" i="12"/>
  <c r="BE50" i="12"/>
  <c r="BD50" i="12"/>
  <c r="BC50" i="12"/>
  <c r="BB50" i="12"/>
  <c r="BA50" i="12"/>
  <c r="AZ50" i="12"/>
  <c r="AY50" i="12"/>
  <c r="AX50" i="12"/>
  <c r="AW50" i="12"/>
  <c r="AV50" i="12"/>
  <c r="AU50" i="12"/>
  <c r="AT50" i="12"/>
  <c r="AS50" i="12"/>
  <c r="AR50" i="12"/>
  <c r="AQ50" i="12"/>
  <c r="AP50" i="12"/>
  <c r="AO50" i="12"/>
  <c r="AN50" i="12"/>
  <c r="AL50" i="12"/>
  <c r="AH50" i="12"/>
  <c r="BT49" i="12"/>
  <c r="BS49" i="12"/>
  <c r="BR49" i="12"/>
  <c r="BQ49" i="12"/>
  <c r="BP49" i="12"/>
  <c r="BO49" i="12"/>
  <c r="BN49" i="12"/>
  <c r="BM49" i="12"/>
  <c r="BL49" i="12"/>
  <c r="BI49" i="12"/>
  <c r="BH49" i="12"/>
  <c r="BG49" i="12"/>
  <c r="BF49" i="12"/>
  <c r="BE49" i="12"/>
  <c r="BD49" i="12"/>
  <c r="BC49" i="12"/>
  <c r="BB49" i="12"/>
  <c r="BA49" i="12"/>
  <c r="AZ49" i="12"/>
  <c r="AY49" i="12"/>
  <c r="AX49" i="12"/>
  <c r="AW49" i="12"/>
  <c r="AV49" i="12"/>
  <c r="AU49" i="12"/>
  <c r="AT49" i="12"/>
  <c r="AS49" i="12"/>
  <c r="AR49" i="12"/>
  <c r="AQ49" i="12"/>
  <c r="AP49" i="12"/>
  <c r="AO49" i="12"/>
  <c r="AN49" i="12"/>
  <c r="AL49" i="12"/>
  <c r="AH49" i="12"/>
  <c r="BT48" i="12"/>
  <c r="BS48" i="12"/>
  <c r="BR48" i="12"/>
  <c r="BQ48" i="12"/>
  <c r="BP48" i="12"/>
  <c r="BO48" i="12"/>
  <c r="BN48" i="12"/>
  <c r="BM48" i="12"/>
  <c r="BL48" i="12"/>
  <c r="BI48" i="12"/>
  <c r="BH48" i="12"/>
  <c r="BG48" i="12"/>
  <c r="BF48" i="12"/>
  <c r="BE48" i="12"/>
  <c r="BD48" i="12"/>
  <c r="BC48" i="12"/>
  <c r="BB48" i="12"/>
  <c r="BA48" i="12"/>
  <c r="AZ48" i="12"/>
  <c r="AY48" i="12"/>
  <c r="AX48" i="12"/>
  <c r="AW48" i="12"/>
  <c r="AV48" i="12"/>
  <c r="AU48" i="12"/>
  <c r="AT48" i="12"/>
  <c r="AS48" i="12"/>
  <c r="AR48" i="12"/>
  <c r="AQ48" i="12"/>
  <c r="AP48" i="12"/>
  <c r="AO48" i="12"/>
  <c r="AN48" i="12"/>
  <c r="AL48" i="12"/>
  <c r="AH48" i="12"/>
  <c r="BT47" i="12"/>
  <c r="BS47" i="12"/>
  <c r="BR47" i="12"/>
  <c r="BQ47" i="12"/>
  <c r="BP47" i="12"/>
  <c r="BO47" i="12"/>
  <c r="BN47" i="12"/>
  <c r="BM47" i="12"/>
  <c r="BL47" i="12"/>
  <c r="BI47" i="12"/>
  <c r="BH47" i="12"/>
  <c r="BG47" i="12"/>
  <c r="BF47" i="12"/>
  <c r="BE47" i="12"/>
  <c r="BD47" i="12"/>
  <c r="BC47" i="12"/>
  <c r="BB47" i="12"/>
  <c r="BA47" i="12"/>
  <c r="AZ47" i="12"/>
  <c r="AY47" i="12"/>
  <c r="AX47" i="12"/>
  <c r="AW47" i="12"/>
  <c r="AV47" i="12"/>
  <c r="AU47" i="12"/>
  <c r="AT47" i="12"/>
  <c r="AS47" i="12"/>
  <c r="AR47" i="12"/>
  <c r="AQ47" i="12"/>
  <c r="AP47" i="12"/>
  <c r="AO47" i="12"/>
  <c r="AN47" i="12"/>
  <c r="AL47" i="12"/>
  <c r="AH47" i="12"/>
  <c r="BT46" i="12"/>
  <c r="BS46" i="12"/>
  <c r="BR46" i="12"/>
  <c r="BQ46" i="12"/>
  <c r="BP46" i="12"/>
  <c r="BO46" i="12"/>
  <c r="BN46" i="12"/>
  <c r="BM46" i="12"/>
  <c r="BL46" i="12"/>
  <c r="BI46" i="12"/>
  <c r="BH46" i="12"/>
  <c r="BG46" i="12"/>
  <c r="BF46" i="12"/>
  <c r="BE46" i="12"/>
  <c r="BD46" i="12"/>
  <c r="BC46" i="12"/>
  <c r="BB46" i="12"/>
  <c r="BA46" i="12"/>
  <c r="AZ46" i="12"/>
  <c r="AY46" i="12"/>
  <c r="AX46" i="12"/>
  <c r="AW46" i="12"/>
  <c r="AV46" i="12"/>
  <c r="AU46" i="12"/>
  <c r="AT46" i="12"/>
  <c r="AS46" i="12"/>
  <c r="AR46" i="12"/>
  <c r="AQ46" i="12"/>
  <c r="AP46" i="12"/>
  <c r="AO46" i="12"/>
  <c r="AN46" i="12"/>
  <c r="AL46" i="12"/>
  <c r="AH46" i="12"/>
  <c r="BT45" i="12"/>
  <c r="BS45" i="12"/>
  <c r="BR45" i="12"/>
  <c r="BQ45" i="12"/>
  <c r="BP45" i="12"/>
  <c r="BO45" i="12"/>
  <c r="BN45" i="12"/>
  <c r="BM45" i="12"/>
  <c r="BL45" i="12"/>
  <c r="BI45" i="12"/>
  <c r="BH45" i="12"/>
  <c r="BG45" i="12"/>
  <c r="BF45" i="12"/>
  <c r="BE45" i="12"/>
  <c r="BD45" i="12"/>
  <c r="BC45" i="12"/>
  <c r="BB45" i="12"/>
  <c r="BA45" i="12"/>
  <c r="AZ45" i="12"/>
  <c r="AY45" i="12"/>
  <c r="AX45" i="12"/>
  <c r="AW45" i="12"/>
  <c r="AV45" i="12"/>
  <c r="AU45" i="12"/>
  <c r="AT45" i="12"/>
  <c r="AS45" i="12"/>
  <c r="AR45" i="12"/>
  <c r="AQ45" i="12"/>
  <c r="AP45" i="12"/>
  <c r="AO45" i="12"/>
  <c r="AN45" i="12"/>
  <c r="AL45" i="12"/>
  <c r="AH45" i="12"/>
  <c r="BT44" i="12"/>
  <c r="BS44" i="12"/>
  <c r="BR44" i="12"/>
  <c r="BQ44" i="12"/>
  <c r="BP44" i="12"/>
  <c r="BO44" i="12"/>
  <c r="BN44" i="12"/>
  <c r="BM44" i="12"/>
  <c r="BL44" i="12"/>
  <c r="BI44" i="12"/>
  <c r="BH44" i="12"/>
  <c r="BG44" i="12"/>
  <c r="BF44" i="12"/>
  <c r="BE44" i="12"/>
  <c r="BD44" i="12"/>
  <c r="BC44" i="12"/>
  <c r="BB44" i="12"/>
  <c r="BA44" i="12"/>
  <c r="AZ44" i="12"/>
  <c r="AY44" i="12"/>
  <c r="AX44" i="12"/>
  <c r="AW44" i="12"/>
  <c r="AV44" i="12"/>
  <c r="AU44" i="12"/>
  <c r="AT44" i="12"/>
  <c r="AS44" i="12"/>
  <c r="AR44" i="12"/>
  <c r="AQ44" i="12"/>
  <c r="AP44" i="12"/>
  <c r="AO44" i="12"/>
  <c r="AN44" i="12"/>
  <c r="AL44" i="12"/>
  <c r="AH44" i="12"/>
  <c r="BT43" i="12"/>
  <c r="BS43" i="12"/>
  <c r="BR43" i="12"/>
  <c r="BQ43" i="12"/>
  <c r="BP43" i="12"/>
  <c r="BO43" i="12"/>
  <c r="BN43" i="12"/>
  <c r="BM43" i="12"/>
  <c r="BL43" i="12"/>
  <c r="BI43" i="12"/>
  <c r="BH43" i="12"/>
  <c r="BG43" i="12"/>
  <c r="BF43" i="12"/>
  <c r="BE43" i="12"/>
  <c r="BD43" i="12"/>
  <c r="BC43" i="12"/>
  <c r="BB43" i="12"/>
  <c r="BA43" i="12"/>
  <c r="AZ43" i="12"/>
  <c r="AY43" i="12"/>
  <c r="AX43" i="12"/>
  <c r="AW43" i="12"/>
  <c r="AV43" i="12"/>
  <c r="AU43" i="12"/>
  <c r="AT43" i="12"/>
  <c r="AS43" i="12"/>
  <c r="AR43" i="12"/>
  <c r="AQ43" i="12"/>
  <c r="AP43" i="12"/>
  <c r="AO43" i="12"/>
  <c r="AN43" i="12"/>
  <c r="AL43" i="12"/>
  <c r="AH43" i="12"/>
  <c r="BT42" i="12"/>
  <c r="BS42" i="12"/>
  <c r="BR42" i="12"/>
  <c r="BQ42" i="12"/>
  <c r="BP42" i="12"/>
  <c r="BO42" i="12"/>
  <c r="BN42" i="12"/>
  <c r="BM42" i="12"/>
  <c r="BL42" i="12"/>
  <c r="BI42" i="12"/>
  <c r="BH42" i="12"/>
  <c r="BG42" i="12"/>
  <c r="BF42" i="12"/>
  <c r="BE42" i="12"/>
  <c r="BD42" i="12"/>
  <c r="BC42" i="12"/>
  <c r="BB42" i="12"/>
  <c r="BA42" i="12"/>
  <c r="AZ42" i="12"/>
  <c r="AY42" i="12"/>
  <c r="AX42" i="12"/>
  <c r="AW42" i="12"/>
  <c r="AV42" i="12"/>
  <c r="AU42" i="12"/>
  <c r="AT42" i="12"/>
  <c r="AS42" i="12"/>
  <c r="AR42" i="12"/>
  <c r="AQ42" i="12"/>
  <c r="AP42" i="12"/>
  <c r="AO42" i="12"/>
  <c r="AN42" i="12"/>
  <c r="AL42" i="12"/>
  <c r="AH42" i="12"/>
  <c r="BT41" i="12"/>
  <c r="BS41" i="12"/>
  <c r="BR41" i="12"/>
  <c r="BQ41" i="12"/>
  <c r="BP41" i="12"/>
  <c r="BO41" i="12"/>
  <c r="BN41" i="12"/>
  <c r="BM41" i="12"/>
  <c r="BL41" i="12"/>
  <c r="BI41" i="12"/>
  <c r="BH41" i="12"/>
  <c r="BG41" i="12"/>
  <c r="BF41" i="12"/>
  <c r="BE41" i="12"/>
  <c r="BD41" i="12"/>
  <c r="BC41" i="12"/>
  <c r="BB41" i="12"/>
  <c r="BA41" i="12"/>
  <c r="AZ41" i="12"/>
  <c r="AY41" i="12"/>
  <c r="AX41" i="12"/>
  <c r="AW41" i="12"/>
  <c r="AV41" i="12"/>
  <c r="AU41" i="12"/>
  <c r="AT41" i="12"/>
  <c r="AS41" i="12"/>
  <c r="AR41" i="12"/>
  <c r="AQ41" i="12"/>
  <c r="AP41" i="12"/>
  <c r="AO41" i="12"/>
  <c r="AN41" i="12"/>
  <c r="AL41" i="12"/>
  <c r="AH41" i="12"/>
  <c r="BT40" i="12"/>
  <c r="BS40" i="12"/>
  <c r="BR40" i="12"/>
  <c r="BQ40" i="12"/>
  <c r="BP40" i="12"/>
  <c r="BO40" i="12"/>
  <c r="BN40" i="12"/>
  <c r="BM40" i="12"/>
  <c r="BL40" i="12"/>
  <c r="BI40" i="12"/>
  <c r="BH40" i="12"/>
  <c r="BG40" i="12"/>
  <c r="BF40" i="12"/>
  <c r="BE40" i="12"/>
  <c r="BD40" i="12"/>
  <c r="BC40" i="12"/>
  <c r="BB40" i="12"/>
  <c r="BA40" i="12"/>
  <c r="AZ40" i="12"/>
  <c r="AY40" i="12"/>
  <c r="AX40" i="12"/>
  <c r="AW40" i="12"/>
  <c r="AV40" i="12"/>
  <c r="AU40" i="12"/>
  <c r="AT40" i="12"/>
  <c r="AS40" i="12"/>
  <c r="AR40" i="12"/>
  <c r="AQ40" i="12"/>
  <c r="AP40" i="12"/>
  <c r="AO40" i="12"/>
  <c r="AN40" i="12"/>
  <c r="AL40" i="12"/>
  <c r="AH40" i="12"/>
  <c r="BT39" i="12"/>
  <c r="BS39" i="12"/>
  <c r="BR39" i="12"/>
  <c r="BQ39" i="12"/>
  <c r="BP39" i="12"/>
  <c r="BO39" i="12"/>
  <c r="BN39" i="12"/>
  <c r="BM39" i="12"/>
  <c r="BL39" i="12"/>
  <c r="BI39" i="12"/>
  <c r="BH39" i="12"/>
  <c r="BG39" i="12"/>
  <c r="BF39" i="12"/>
  <c r="BE39" i="12"/>
  <c r="BD39" i="12"/>
  <c r="BC39" i="12"/>
  <c r="BB39" i="12"/>
  <c r="BA39" i="12"/>
  <c r="AZ39" i="12"/>
  <c r="AY39" i="12"/>
  <c r="AX39" i="12"/>
  <c r="AW39" i="12"/>
  <c r="AV39" i="12"/>
  <c r="AU39" i="12"/>
  <c r="AT39" i="12"/>
  <c r="AS39" i="12"/>
  <c r="AR39" i="12"/>
  <c r="AQ39" i="12"/>
  <c r="AP39" i="12"/>
  <c r="AO39" i="12"/>
  <c r="AN39" i="12"/>
  <c r="AL39" i="12"/>
  <c r="AH39" i="12"/>
  <c r="BT38" i="12"/>
  <c r="BS38" i="12"/>
  <c r="BR38" i="12"/>
  <c r="BQ38" i="12"/>
  <c r="BP38" i="12"/>
  <c r="BO38" i="12"/>
  <c r="BN38" i="12"/>
  <c r="BM38" i="12"/>
  <c r="BL38" i="12"/>
  <c r="BI38" i="12"/>
  <c r="BH38" i="12"/>
  <c r="BG38" i="12"/>
  <c r="BF38" i="12"/>
  <c r="BE38" i="12"/>
  <c r="BD38" i="12"/>
  <c r="BC38" i="12"/>
  <c r="BB38" i="12"/>
  <c r="BA38" i="12"/>
  <c r="AZ38" i="12"/>
  <c r="AY38" i="12"/>
  <c r="AX38" i="12"/>
  <c r="AW38" i="12"/>
  <c r="AV38" i="12"/>
  <c r="AU38" i="12"/>
  <c r="AT38" i="12"/>
  <c r="AS38" i="12"/>
  <c r="AR38" i="12"/>
  <c r="AQ38" i="12"/>
  <c r="AP38" i="12"/>
  <c r="AO38" i="12"/>
  <c r="AN38" i="12"/>
  <c r="AL38" i="12"/>
  <c r="AH38" i="12"/>
  <c r="BT37" i="12"/>
  <c r="BS37" i="12"/>
  <c r="BR37" i="12"/>
  <c r="BQ37" i="12"/>
  <c r="BP37" i="12"/>
  <c r="BO37" i="12"/>
  <c r="BN37" i="12"/>
  <c r="BM37" i="12"/>
  <c r="BL37" i="12"/>
  <c r="BI37" i="12"/>
  <c r="BH37" i="12"/>
  <c r="BG37" i="12"/>
  <c r="BF37" i="12"/>
  <c r="BE37" i="12"/>
  <c r="BD37" i="12"/>
  <c r="BC37" i="12"/>
  <c r="BB37" i="12"/>
  <c r="BA37" i="12"/>
  <c r="AZ37" i="12"/>
  <c r="AY37" i="12"/>
  <c r="AX37" i="12"/>
  <c r="AW37" i="12"/>
  <c r="AV37" i="12"/>
  <c r="AU37" i="12"/>
  <c r="AT37" i="12"/>
  <c r="AS37" i="12"/>
  <c r="AR37" i="12"/>
  <c r="AQ37" i="12"/>
  <c r="AP37" i="12"/>
  <c r="AO37" i="12"/>
  <c r="AN37" i="12"/>
  <c r="AL37" i="12"/>
  <c r="AH37" i="12"/>
  <c r="BT36" i="12"/>
  <c r="BS36" i="12"/>
  <c r="BR36" i="12"/>
  <c r="BQ36" i="12"/>
  <c r="BP36" i="12"/>
  <c r="BO36" i="12"/>
  <c r="BN36" i="12"/>
  <c r="BM36" i="12"/>
  <c r="BL36" i="12"/>
  <c r="BI36" i="12"/>
  <c r="BH36" i="12"/>
  <c r="BG36" i="12"/>
  <c r="BF36" i="12"/>
  <c r="BE36" i="12"/>
  <c r="BD36" i="12"/>
  <c r="BC36" i="12"/>
  <c r="BB36" i="12"/>
  <c r="BA36" i="12"/>
  <c r="AZ36" i="12"/>
  <c r="AY36" i="12"/>
  <c r="AX36" i="12"/>
  <c r="AW36" i="12"/>
  <c r="AV36" i="12"/>
  <c r="AU36" i="12"/>
  <c r="AT36" i="12"/>
  <c r="AS36" i="12"/>
  <c r="AR36" i="12"/>
  <c r="AQ36" i="12"/>
  <c r="AP36" i="12"/>
  <c r="AO36" i="12"/>
  <c r="AN36" i="12"/>
  <c r="AL36" i="12"/>
  <c r="AH36" i="12"/>
  <c r="BT35" i="12"/>
  <c r="BS35" i="12"/>
  <c r="BR35" i="12"/>
  <c r="BQ35" i="12"/>
  <c r="BP35" i="12"/>
  <c r="BO35" i="12"/>
  <c r="BN35" i="12"/>
  <c r="BM35" i="12"/>
  <c r="BL35" i="12"/>
  <c r="BI35" i="12"/>
  <c r="BH35" i="12"/>
  <c r="BG35" i="12"/>
  <c r="BF35" i="12"/>
  <c r="BE35" i="12"/>
  <c r="BD35" i="12"/>
  <c r="BC35" i="12"/>
  <c r="BB35" i="12"/>
  <c r="BA35" i="12"/>
  <c r="AZ35" i="12"/>
  <c r="AY35" i="12"/>
  <c r="AX35" i="12"/>
  <c r="AW35" i="12"/>
  <c r="AV35" i="12"/>
  <c r="AU35" i="12"/>
  <c r="AT35" i="12"/>
  <c r="AS35" i="12"/>
  <c r="AR35" i="12"/>
  <c r="AQ35" i="12"/>
  <c r="AP35" i="12"/>
  <c r="AO35" i="12"/>
  <c r="AN35" i="12"/>
  <c r="AL35" i="12"/>
  <c r="AH35" i="12"/>
  <c r="BT34" i="12"/>
  <c r="BS34" i="12"/>
  <c r="BR34" i="12"/>
  <c r="BQ34" i="12"/>
  <c r="BP34" i="12"/>
  <c r="BO34" i="12"/>
  <c r="BN34" i="12"/>
  <c r="BM34" i="12"/>
  <c r="BL34" i="12"/>
  <c r="BI34" i="12"/>
  <c r="BH34" i="12"/>
  <c r="BG34" i="12"/>
  <c r="BF34" i="12"/>
  <c r="BE34" i="12"/>
  <c r="BD34" i="12"/>
  <c r="BC34" i="12"/>
  <c r="BB34" i="12"/>
  <c r="BA34" i="12"/>
  <c r="AZ34" i="12"/>
  <c r="AY34" i="12"/>
  <c r="AX34" i="12"/>
  <c r="AW34" i="12"/>
  <c r="AV34" i="12"/>
  <c r="AU34" i="12"/>
  <c r="AT34" i="12"/>
  <c r="AS34" i="12"/>
  <c r="AR34" i="12"/>
  <c r="AQ34" i="12"/>
  <c r="AP34" i="12"/>
  <c r="AO34" i="12"/>
  <c r="AN34" i="12"/>
  <c r="AL34" i="12"/>
  <c r="AH34" i="12"/>
  <c r="BT33" i="12"/>
  <c r="BS33" i="12"/>
  <c r="BR33" i="12"/>
  <c r="BQ33" i="12"/>
  <c r="BP33" i="12"/>
  <c r="BO33" i="12"/>
  <c r="BN33" i="12"/>
  <c r="BM33" i="12"/>
  <c r="BL33" i="12"/>
  <c r="BI33" i="12"/>
  <c r="BH33" i="12"/>
  <c r="BG33" i="12"/>
  <c r="BF33" i="12"/>
  <c r="BE33" i="12"/>
  <c r="BD33" i="12"/>
  <c r="BC33" i="12"/>
  <c r="BB33" i="12"/>
  <c r="BA33" i="12"/>
  <c r="AZ33" i="12"/>
  <c r="AY33" i="12"/>
  <c r="AX33" i="12"/>
  <c r="AW33" i="12"/>
  <c r="AV33" i="12"/>
  <c r="AU33" i="12"/>
  <c r="AT33" i="12"/>
  <c r="AS33" i="12"/>
  <c r="AR33" i="12"/>
  <c r="AQ33" i="12"/>
  <c r="AP33" i="12"/>
  <c r="AO33" i="12"/>
  <c r="AN33" i="12"/>
  <c r="AL33" i="12"/>
  <c r="AH33" i="12"/>
  <c r="BT32" i="12"/>
  <c r="BS32" i="12"/>
  <c r="BR32" i="12"/>
  <c r="BQ32" i="12"/>
  <c r="BP32" i="12"/>
  <c r="BO32" i="12"/>
  <c r="BN32" i="12"/>
  <c r="BM32" i="12"/>
  <c r="BL32" i="12"/>
  <c r="BI32" i="12"/>
  <c r="BH32" i="12"/>
  <c r="BG32" i="12"/>
  <c r="BF32" i="12"/>
  <c r="BE32" i="12"/>
  <c r="BD32" i="12"/>
  <c r="BC32" i="12"/>
  <c r="BB32" i="12"/>
  <c r="BA32" i="12"/>
  <c r="AZ32" i="12"/>
  <c r="AY32" i="12"/>
  <c r="AX32" i="12"/>
  <c r="AW32" i="12"/>
  <c r="AV32" i="12"/>
  <c r="AU32" i="12"/>
  <c r="AT32" i="12"/>
  <c r="AS32" i="12"/>
  <c r="AR32" i="12"/>
  <c r="AQ32" i="12"/>
  <c r="AP32" i="12"/>
  <c r="AO32" i="12"/>
  <c r="AN32" i="12"/>
  <c r="AL32" i="12"/>
  <c r="AH32" i="12"/>
  <c r="BT31" i="12"/>
  <c r="BS31" i="12"/>
  <c r="BR31" i="12"/>
  <c r="BQ31" i="12"/>
  <c r="BP31" i="12"/>
  <c r="BO31" i="12"/>
  <c r="BN31" i="12"/>
  <c r="BM31" i="12"/>
  <c r="BL31" i="12"/>
  <c r="BI31" i="12"/>
  <c r="BH31" i="12"/>
  <c r="BG31" i="12"/>
  <c r="BF31" i="12"/>
  <c r="BE31" i="12"/>
  <c r="BD31" i="12"/>
  <c r="BC31" i="12"/>
  <c r="BB31" i="12"/>
  <c r="BA31" i="12"/>
  <c r="AZ31" i="12"/>
  <c r="AY31" i="12"/>
  <c r="AX31" i="12"/>
  <c r="AW31" i="12"/>
  <c r="AV31" i="12"/>
  <c r="AU31" i="12"/>
  <c r="AT31" i="12"/>
  <c r="AS31" i="12"/>
  <c r="AR31" i="12"/>
  <c r="AQ31" i="12"/>
  <c r="AP31" i="12"/>
  <c r="AO31" i="12"/>
  <c r="AN31" i="12"/>
  <c r="AL31" i="12"/>
  <c r="AH31" i="12"/>
  <c r="BT30" i="12"/>
  <c r="BS30" i="12"/>
  <c r="BR30" i="12"/>
  <c r="BQ30" i="12"/>
  <c r="BP30" i="12"/>
  <c r="BO30" i="12"/>
  <c r="BN30" i="12"/>
  <c r="BM30" i="12"/>
  <c r="BL30" i="12"/>
  <c r="BI30" i="12"/>
  <c r="BH30" i="12"/>
  <c r="BG30" i="12"/>
  <c r="BF30" i="12"/>
  <c r="BE30" i="12"/>
  <c r="BD30" i="12"/>
  <c r="BC30" i="12"/>
  <c r="BB30" i="12"/>
  <c r="BA30" i="12"/>
  <c r="AZ30" i="12"/>
  <c r="AY30" i="12"/>
  <c r="AX30" i="12"/>
  <c r="AW30" i="12"/>
  <c r="AV30" i="12"/>
  <c r="AU30" i="12"/>
  <c r="AT30" i="12"/>
  <c r="AS30" i="12"/>
  <c r="AR30" i="12"/>
  <c r="AQ30" i="12"/>
  <c r="AP30" i="12"/>
  <c r="AO30" i="12"/>
  <c r="AN30" i="12"/>
  <c r="AL30" i="12"/>
  <c r="AH30" i="12"/>
  <c r="BT29" i="12"/>
  <c r="BS29" i="12"/>
  <c r="BR29" i="12"/>
  <c r="BQ29" i="12"/>
  <c r="BP29" i="12"/>
  <c r="BO29" i="12"/>
  <c r="BN29" i="12"/>
  <c r="BM29" i="12"/>
  <c r="BL29" i="12"/>
  <c r="BI29" i="12"/>
  <c r="BH29" i="12"/>
  <c r="BG29" i="12"/>
  <c r="BF29" i="12"/>
  <c r="BE29" i="12"/>
  <c r="BD29" i="12"/>
  <c r="BC29" i="12"/>
  <c r="BB29" i="12"/>
  <c r="BA29" i="12"/>
  <c r="AZ29" i="12"/>
  <c r="AY29" i="12"/>
  <c r="AX29" i="12"/>
  <c r="AW29" i="12"/>
  <c r="AV29" i="12"/>
  <c r="AU29" i="12"/>
  <c r="AT29" i="12"/>
  <c r="AS29" i="12"/>
  <c r="AR29" i="12"/>
  <c r="AQ29" i="12"/>
  <c r="AP29" i="12"/>
  <c r="AO29" i="12"/>
  <c r="AN29" i="12"/>
  <c r="AL29" i="12"/>
  <c r="AH29" i="12"/>
  <c r="BT28" i="12"/>
  <c r="BS28" i="12"/>
  <c r="BR28" i="12"/>
  <c r="BQ28" i="12"/>
  <c r="BP28" i="12"/>
  <c r="BO28" i="12"/>
  <c r="BN28" i="12"/>
  <c r="BM28" i="12"/>
  <c r="BL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L28" i="12"/>
  <c r="AH28" i="12"/>
  <c r="BT27" i="12"/>
  <c r="BS27" i="12"/>
  <c r="BR27" i="12"/>
  <c r="BQ27" i="12"/>
  <c r="BP27" i="12"/>
  <c r="BO27" i="12"/>
  <c r="BN27" i="12"/>
  <c r="BM27" i="12"/>
  <c r="BL27" i="12"/>
  <c r="BI27" i="12"/>
  <c r="BH27" i="12"/>
  <c r="BG27" i="12"/>
  <c r="BF27" i="12"/>
  <c r="BE27" i="12"/>
  <c r="BD27" i="12"/>
  <c r="BC27" i="12"/>
  <c r="BB27" i="12"/>
  <c r="BA27" i="12"/>
  <c r="AZ27" i="12"/>
  <c r="AY27" i="12"/>
  <c r="AX27" i="12"/>
  <c r="AW27" i="12"/>
  <c r="AV27" i="12"/>
  <c r="AU27" i="12"/>
  <c r="AT27" i="12"/>
  <c r="AS27" i="12"/>
  <c r="AR27" i="12"/>
  <c r="AQ27" i="12"/>
  <c r="AP27" i="12"/>
  <c r="AO27" i="12"/>
  <c r="AN27" i="12"/>
  <c r="AL27" i="12"/>
  <c r="AH27" i="12"/>
  <c r="BT26" i="12"/>
  <c r="BS26" i="12"/>
  <c r="BR26" i="12"/>
  <c r="BQ26" i="12"/>
  <c r="BP26" i="12"/>
  <c r="BO26" i="12"/>
  <c r="BN26" i="12"/>
  <c r="BM26" i="12"/>
  <c r="BL26" i="12"/>
  <c r="BI26" i="12"/>
  <c r="BH26" i="12"/>
  <c r="BG26" i="12"/>
  <c r="BF26" i="12"/>
  <c r="BE26" i="12"/>
  <c r="BD26" i="12"/>
  <c r="BC26" i="12"/>
  <c r="BB26" i="12"/>
  <c r="BA26" i="12"/>
  <c r="AZ26" i="12"/>
  <c r="AY26" i="12"/>
  <c r="AX26" i="12"/>
  <c r="AW26" i="12"/>
  <c r="AV26" i="12"/>
  <c r="AU26" i="12"/>
  <c r="AT26" i="12"/>
  <c r="AS26" i="12"/>
  <c r="AR26" i="12"/>
  <c r="AQ26" i="12"/>
  <c r="AP26" i="12"/>
  <c r="AO26" i="12"/>
  <c r="AN26" i="12"/>
  <c r="AL26" i="12"/>
  <c r="AH26" i="12"/>
  <c r="BT25" i="12"/>
  <c r="BS25" i="12"/>
  <c r="BR25" i="12"/>
  <c r="BQ25" i="12"/>
  <c r="BP25" i="12"/>
  <c r="BO25" i="12"/>
  <c r="BN25" i="12"/>
  <c r="BM25" i="12"/>
  <c r="BL25" i="12"/>
  <c r="BI25" i="12"/>
  <c r="BH25" i="12"/>
  <c r="BG25" i="12"/>
  <c r="BF25" i="12"/>
  <c r="BE25" i="12"/>
  <c r="BD25" i="12"/>
  <c r="BC25" i="12"/>
  <c r="BB25" i="12"/>
  <c r="BA25" i="12"/>
  <c r="AZ25" i="12"/>
  <c r="AY25" i="12"/>
  <c r="AX25" i="12"/>
  <c r="AW25" i="12"/>
  <c r="AV25" i="12"/>
  <c r="AU25" i="12"/>
  <c r="AT25" i="12"/>
  <c r="AS25" i="12"/>
  <c r="AR25" i="12"/>
  <c r="AQ25" i="12"/>
  <c r="AP25" i="12"/>
  <c r="AO25" i="12"/>
  <c r="AN25" i="12"/>
  <c r="AL25" i="12"/>
  <c r="AH25" i="12"/>
  <c r="BT24" i="12"/>
  <c r="BS24" i="12"/>
  <c r="BR24" i="12"/>
  <c r="BQ24" i="12"/>
  <c r="BP24" i="12"/>
  <c r="BO24" i="12"/>
  <c r="BN24" i="12"/>
  <c r="BM24" i="12"/>
  <c r="BL24" i="12"/>
  <c r="BI24" i="12"/>
  <c r="BH24" i="12"/>
  <c r="BG24" i="12"/>
  <c r="BF24" i="12"/>
  <c r="BE24" i="12"/>
  <c r="BD24" i="12"/>
  <c r="BC24" i="12"/>
  <c r="BB24" i="12"/>
  <c r="BA24" i="12"/>
  <c r="AZ24" i="12"/>
  <c r="AY24" i="12"/>
  <c r="AX24" i="12"/>
  <c r="AW24" i="12"/>
  <c r="AV24" i="12"/>
  <c r="AU24" i="12"/>
  <c r="AT24" i="12"/>
  <c r="AS24" i="12"/>
  <c r="AR24" i="12"/>
  <c r="AQ24" i="12"/>
  <c r="AP24" i="12"/>
  <c r="AO24" i="12"/>
  <c r="AN24" i="12"/>
  <c r="AL24" i="12"/>
  <c r="AH24" i="12"/>
  <c r="BT23" i="12"/>
  <c r="BS23" i="12"/>
  <c r="BR23" i="12"/>
  <c r="BQ23" i="12"/>
  <c r="BP23" i="12"/>
  <c r="BO23" i="12"/>
  <c r="BN23" i="12"/>
  <c r="BM23" i="12"/>
  <c r="BL23" i="12"/>
  <c r="BI23" i="12"/>
  <c r="BH23" i="12"/>
  <c r="BG23" i="12"/>
  <c r="BF23" i="12"/>
  <c r="BE23" i="12"/>
  <c r="BD23" i="12"/>
  <c r="BC23" i="12"/>
  <c r="BB23" i="12"/>
  <c r="BA23" i="12"/>
  <c r="AZ23" i="12"/>
  <c r="AY23" i="12"/>
  <c r="AX23" i="12"/>
  <c r="AW23" i="12"/>
  <c r="AV23" i="12"/>
  <c r="AU23" i="12"/>
  <c r="AT23" i="12"/>
  <c r="AS23" i="12"/>
  <c r="AR23" i="12"/>
  <c r="AQ23" i="12"/>
  <c r="AP23" i="12"/>
  <c r="AO23" i="12"/>
  <c r="AN23" i="12"/>
  <c r="AL23" i="12"/>
  <c r="AH23" i="12"/>
  <c r="BT22" i="12"/>
  <c r="BS22" i="12"/>
  <c r="BR22" i="12"/>
  <c r="BQ22" i="12"/>
  <c r="BP22" i="12"/>
  <c r="BO22" i="12"/>
  <c r="BN22" i="12"/>
  <c r="BM22" i="12"/>
  <c r="BL22" i="12"/>
  <c r="BI22" i="12"/>
  <c r="BH22" i="12"/>
  <c r="BG22" i="12"/>
  <c r="BF22" i="12"/>
  <c r="BE22" i="12"/>
  <c r="BD22" i="12"/>
  <c r="BC22" i="12"/>
  <c r="BB22" i="12"/>
  <c r="BA22" i="12"/>
  <c r="AZ22" i="12"/>
  <c r="AY22" i="12"/>
  <c r="AX22" i="12"/>
  <c r="AW22" i="12"/>
  <c r="AV22" i="12"/>
  <c r="AU22" i="12"/>
  <c r="AT22" i="12"/>
  <c r="AS22" i="12"/>
  <c r="AR22" i="12"/>
  <c r="AQ22" i="12"/>
  <c r="AP22" i="12"/>
  <c r="AO22" i="12"/>
  <c r="AN22" i="12"/>
  <c r="AL22" i="12"/>
  <c r="AH22" i="12"/>
  <c r="BT21" i="12"/>
  <c r="BS21" i="12"/>
  <c r="BR21" i="12"/>
  <c r="BQ21" i="12"/>
  <c r="BP21" i="12"/>
  <c r="BO21" i="12"/>
  <c r="BN21" i="12"/>
  <c r="BM21" i="12"/>
  <c r="BL21" i="12"/>
  <c r="BI21" i="12"/>
  <c r="BH21" i="12"/>
  <c r="BG21" i="12"/>
  <c r="BF21" i="12"/>
  <c r="BE21" i="12"/>
  <c r="BD21" i="12"/>
  <c r="BC21" i="12"/>
  <c r="BB21" i="12"/>
  <c r="BA21" i="12"/>
  <c r="AZ21" i="12"/>
  <c r="AY21" i="12"/>
  <c r="AX21" i="12"/>
  <c r="AW21" i="12"/>
  <c r="AV21" i="12"/>
  <c r="AU21" i="12"/>
  <c r="AT21" i="12"/>
  <c r="AS21" i="12"/>
  <c r="AR21" i="12"/>
  <c r="AQ21" i="12"/>
  <c r="AP21" i="12"/>
  <c r="AO21" i="12"/>
  <c r="AN21" i="12"/>
  <c r="AL21" i="12"/>
  <c r="AH21" i="12"/>
  <c r="BT20" i="12"/>
  <c r="BS20" i="12"/>
  <c r="BR20" i="12"/>
  <c r="BQ20" i="12"/>
  <c r="BP20" i="12"/>
  <c r="BO20" i="12"/>
  <c r="BN20" i="12"/>
  <c r="BM20" i="12"/>
  <c r="BL20" i="12"/>
  <c r="BI20" i="12"/>
  <c r="BH20" i="12"/>
  <c r="BG20" i="12"/>
  <c r="BF20" i="12"/>
  <c r="BE20" i="12"/>
  <c r="BD20" i="12"/>
  <c r="BC20" i="12"/>
  <c r="BB20" i="12"/>
  <c r="BA20" i="12"/>
  <c r="AZ20" i="12"/>
  <c r="AY20" i="12"/>
  <c r="AX20" i="12"/>
  <c r="AW20" i="12"/>
  <c r="AV20" i="12"/>
  <c r="AU20" i="12"/>
  <c r="AT20" i="12"/>
  <c r="AS20" i="12"/>
  <c r="AR20" i="12"/>
  <c r="AQ20" i="12"/>
  <c r="AP20" i="12"/>
  <c r="AO20" i="12"/>
  <c r="AN20" i="12"/>
  <c r="AL20" i="12"/>
  <c r="AH20" i="12"/>
  <c r="BT19" i="12"/>
  <c r="BS19" i="12"/>
  <c r="BR19" i="12"/>
  <c r="BQ19" i="12"/>
  <c r="BP19" i="12"/>
  <c r="BO19" i="12"/>
  <c r="BN19" i="12"/>
  <c r="BM19" i="12"/>
  <c r="BL19" i="12"/>
  <c r="BI19" i="12"/>
  <c r="BH19" i="12"/>
  <c r="BG19" i="12"/>
  <c r="BF19" i="12"/>
  <c r="BE19" i="12"/>
  <c r="BD19" i="12"/>
  <c r="BC19" i="12"/>
  <c r="BB19" i="12"/>
  <c r="BA19" i="12"/>
  <c r="AZ19" i="12"/>
  <c r="AY19" i="12"/>
  <c r="AX19" i="12"/>
  <c r="AW19" i="12"/>
  <c r="AV19" i="12"/>
  <c r="AU19" i="12"/>
  <c r="AT19" i="12"/>
  <c r="AS19" i="12"/>
  <c r="AR19" i="12"/>
  <c r="AQ19" i="12"/>
  <c r="AP19" i="12"/>
  <c r="AO19" i="12"/>
  <c r="AN19" i="12"/>
  <c r="AL19" i="12"/>
  <c r="AH19" i="12"/>
  <c r="BT18" i="12"/>
  <c r="BS18" i="12"/>
  <c r="BR18" i="12"/>
  <c r="BQ18" i="12"/>
  <c r="BP18" i="12"/>
  <c r="BO18" i="12"/>
  <c r="BN18" i="12"/>
  <c r="BM18" i="12"/>
  <c r="BL18" i="12"/>
  <c r="BI18" i="12"/>
  <c r="BH18" i="12"/>
  <c r="BG18" i="12"/>
  <c r="BF18" i="12"/>
  <c r="BE18" i="12"/>
  <c r="BD18" i="12"/>
  <c r="BC18" i="12"/>
  <c r="BB18" i="12"/>
  <c r="BA18" i="12"/>
  <c r="AZ18" i="12"/>
  <c r="AY18" i="12"/>
  <c r="AX18" i="12"/>
  <c r="AW18" i="12"/>
  <c r="AV18" i="12"/>
  <c r="AU18" i="12"/>
  <c r="AT18" i="12"/>
  <c r="AS18" i="12"/>
  <c r="AR18" i="12"/>
  <c r="AQ18" i="12"/>
  <c r="AP18" i="12"/>
  <c r="AO18" i="12"/>
  <c r="AN18" i="12"/>
  <c r="AL18" i="12"/>
  <c r="AH18" i="12"/>
  <c r="BT17" i="12"/>
  <c r="BS17" i="12"/>
  <c r="BR17" i="12"/>
  <c r="BQ17" i="12"/>
  <c r="BP17" i="12"/>
  <c r="BO17" i="12"/>
  <c r="BN17" i="12"/>
  <c r="BM17" i="12"/>
  <c r="BL17" i="12"/>
  <c r="BI17" i="12"/>
  <c r="BH17" i="12"/>
  <c r="BG17" i="12"/>
  <c r="BF17" i="12"/>
  <c r="BE17" i="12"/>
  <c r="BD17" i="12"/>
  <c r="BC17" i="12"/>
  <c r="BB17" i="12"/>
  <c r="BA17" i="12"/>
  <c r="AZ17" i="12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L17" i="12"/>
  <c r="AH17" i="12"/>
  <c r="BT16" i="12"/>
  <c r="BS16" i="12"/>
  <c r="BR16" i="12"/>
  <c r="BQ16" i="12"/>
  <c r="BP16" i="12"/>
  <c r="BO16" i="12"/>
  <c r="BN16" i="12"/>
  <c r="BM16" i="12"/>
  <c r="BL16" i="12"/>
  <c r="BI16" i="12"/>
  <c r="BH16" i="12"/>
  <c r="BG16" i="12"/>
  <c r="BF16" i="12"/>
  <c r="BE16" i="12"/>
  <c r="BD16" i="12"/>
  <c r="BC16" i="12"/>
  <c r="BB16" i="12"/>
  <c r="BA16" i="12"/>
  <c r="AZ16" i="12"/>
  <c r="AY16" i="12"/>
  <c r="AX16" i="12"/>
  <c r="AW16" i="12"/>
  <c r="AV16" i="12"/>
  <c r="AU16" i="12"/>
  <c r="AT16" i="12"/>
  <c r="AS16" i="12"/>
  <c r="AR16" i="12"/>
  <c r="AQ16" i="12"/>
  <c r="AP16" i="12"/>
  <c r="AO16" i="12"/>
  <c r="AN16" i="12"/>
  <c r="AL16" i="12"/>
  <c r="AH16" i="12"/>
  <c r="BT15" i="12"/>
  <c r="BS15" i="12"/>
  <c r="BR15" i="12"/>
  <c r="BQ15" i="12"/>
  <c r="BP15" i="12"/>
  <c r="BO15" i="12"/>
  <c r="BN15" i="12"/>
  <c r="BM15" i="12"/>
  <c r="BL15" i="12"/>
  <c r="BI15" i="12"/>
  <c r="BH15" i="12"/>
  <c r="BG15" i="12"/>
  <c r="BF15" i="12"/>
  <c r="BE15" i="12"/>
  <c r="BD15" i="12"/>
  <c r="BC15" i="12"/>
  <c r="BB15" i="12"/>
  <c r="BA15" i="12"/>
  <c r="AZ15" i="12"/>
  <c r="AY15" i="12"/>
  <c r="AX15" i="12"/>
  <c r="AW15" i="12"/>
  <c r="AV15" i="12"/>
  <c r="AU15" i="12"/>
  <c r="AT15" i="12"/>
  <c r="AS15" i="12"/>
  <c r="AR15" i="12"/>
  <c r="AQ15" i="12"/>
  <c r="AP15" i="12"/>
  <c r="AO15" i="12"/>
  <c r="AN15" i="12"/>
  <c r="AL15" i="12"/>
  <c r="AH15" i="12"/>
  <c r="BT14" i="12"/>
  <c r="BS14" i="12"/>
  <c r="BR14" i="12"/>
  <c r="BQ14" i="12"/>
  <c r="BP14" i="12"/>
  <c r="BO14" i="12"/>
  <c r="BN14" i="12"/>
  <c r="BM14" i="12"/>
  <c r="BL14" i="12"/>
  <c r="BI14" i="12"/>
  <c r="BH14" i="12"/>
  <c r="BG14" i="12"/>
  <c r="BF14" i="12"/>
  <c r="BE14" i="12"/>
  <c r="BD14" i="12"/>
  <c r="BC14" i="12"/>
  <c r="BB14" i="12"/>
  <c r="BA14" i="12"/>
  <c r="AZ14" i="12"/>
  <c r="AY14" i="12"/>
  <c r="AX14" i="12"/>
  <c r="AW14" i="12"/>
  <c r="AV14" i="12"/>
  <c r="AU14" i="12"/>
  <c r="AT14" i="12"/>
  <c r="AS14" i="12"/>
  <c r="AR14" i="12"/>
  <c r="AQ14" i="12"/>
  <c r="AP14" i="12"/>
  <c r="AO14" i="12"/>
  <c r="AN14" i="12"/>
  <c r="AL14" i="12"/>
  <c r="AH14" i="12"/>
  <c r="BT13" i="12"/>
  <c r="BS13" i="12"/>
  <c r="BR13" i="12"/>
  <c r="BQ13" i="12"/>
  <c r="BP13" i="12"/>
  <c r="BO13" i="12"/>
  <c r="BN13" i="12"/>
  <c r="BM13" i="12"/>
  <c r="BL13" i="12"/>
  <c r="BI13" i="12"/>
  <c r="BH13" i="12"/>
  <c r="BG13" i="12"/>
  <c r="BF13" i="12"/>
  <c r="BE13" i="12"/>
  <c r="BD13" i="12"/>
  <c r="BC13" i="12"/>
  <c r="BB13" i="12"/>
  <c r="BA13" i="12"/>
  <c r="AZ13" i="12"/>
  <c r="AY13" i="12"/>
  <c r="AX13" i="12"/>
  <c r="AW13" i="12"/>
  <c r="AV13" i="12"/>
  <c r="AU13" i="12"/>
  <c r="AT13" i="12"/>
  <c r="AS13" i="12"/>
  <c r="AR13" i="12"/>
  <c r="AQ13" i="12"/>
  <c r="AP13" i="12"/>
  <c r="AO13" i="12"/>
  <c r="AN13" i="12"/>
  <c r="AL13" i="12"/>
  <c r="AH13" i="12"/>
  <c r="BT12" i="12"/>
  <c r="BS12" i="12"/>
  <c r="BR12" i="12"/>
  <c r="BQ12" i="12"/>
  <c r="BP12" i="12"/>
  <c r="BO12" i="12"/>
  <c r="BN12" i="12"/>
  <c r="BM12" i="12"/>
  <c r="BL12" i="12"/>
  <c r="BI12" i="12"/>
  <c r="BH12" i="12"/>
  <c r="BG12" i="12"/>
  <c r="BF12" i="12"/>
  <c r="BE12" i="12"/>
  <c r="BD12" i="12"/>
  <c r="BC12" i="12"/>
  <c r="BB12" i="12"/>
  <c r="BA12" i="12"/>
  <c r="AZ12" i="12"/>
  <c r="AY12" i="12"/>
  <c r="AX12" i="12"/>
  <c r="AW12" i="12"/>
  <c r="AV12" i="12"/>
  <c r="AU12" i="12"/>
  <c r="AT12" i="12"/>
  <c r="AS12" i="12"/>
  <c r="AR12" i="12"/>
  <c r="AQ12" i="12"/>
  <c r="AP12" i="12"/>
  <c r="AO12" i="12"/>
  <c r="AN12" i="12"/>
  <c r="AL12" i="12"/>
  <c r="AH12" i="12"/>
  <c r="BT11" i="12"/>
  <c r="BS11" i="12"/>
  <c r="BR11" i="12"/>
  <c r="BQ11" i="12"/>
  <c r="BP11" i="12"/>
  <c r="BO11" i="12"/>
  <c r="BN11" i="12"/>
  <c r="BM11" i="12"/>
  <c r="BL11" i="12"/>
  <c r="BI11" i="12"/>
  <c r="BH11" i="12"/>
  <c r="BG11" i="12"/>
  <c r="BF11" i="12"/>
  <c r="BE11" i="12"/>
  <c r="BD11" i="12"/>
  <c r="BC11" i="12"/>
  <c r="BB11" i="12"/>
  <c r="BA11" i="12"/>
  <c r="AZ11" i="12"/>
  <c r="AY11" i="12"/>
  <c r="AX11" i="12"/>
  <c r="AW11" i="12"/>
  <c r="AV11" i="12"/>
  <c r="AU11" i="12"/>
  <c r="AT11" i="12"/>
  <c r="AS11" i="12"/>
  <c r="AR11" i="12"/>
  <c r="AQ11" i="12"/>
  <c r="AP11" i="12"/>
  <c r="AO11" i="12"/>
  <c r="AN11" i="12"/>
  <c r="AL11" i="12"/>
  <c r="AH11" i="12"/>
  <c r="BT50" i="4"/>
  <c r="BS50" i="4"/>
  <c r="BR50" i="4"/>
  <c r="BQ50" i="4"/>
  <c r="BP50" i="4"/>
  <c r="BO50" i="4"/>
  <c r="BN50" i="4"/>
  <c r="BM50" i="4"/>
  <c r="BL50" i="4"/>
  <c r="BI50" i="4"/>
  <c r="BH50" i="4"/>
  <c r="BG50" i="4"/>
  <c r="BF50" i="4"/>
  <c r="BE50" i="4"/>
  <c r="BD50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L50" i="4"/>
  <c r="AH50" i="4"/>
  <c r="BT49" i="4"/>
  <c r="BS49" i="4"/>
  <c r="BR49" i="4"/>
  <c r="BQ49" i="4"/>
  <c r="BP49" i="4"/>
  <c r="BO49" i="4"/>
  <c r="BN49" i="4"/>
  <c r="BM49" i="4"/>
  <c r="BL49" i="4"/>
  <c r="BI49" i="4"/>
  <c r="BH49" i="4"/>
  <c r="BG49" i="4"/>
  <c r="BF49" i="4"/>
  <c r="BE49" i="4"/>
  <c r="BD49" i="4"/>
  <c r="BC49" i="4"/>
  <c r="BB49" i="4"/>
  <c r="BA49" i="4"/>
  <c r="AZ49" i="4"/>
  <c r="AY49" i="4"/>
  <c r="AX49" i="4"/>
  <c r="AW49" i="4"/>
  <c r="AV49" i="4"/>
  <c r="AU49" i="4"/>
  <c r="AT49" i="4"/>
  <c r="AS49" i="4"/>
  <c r="AR49" i="4"/>
  <c r="AQ49" i="4"/>
  <c r="AP49" i="4"/>
  <c r="AO49" i="4"/>
  <c r="AN49" i="4"/>
  <c r="AL49" i="4"/>
  <c r="AH49" i="4"/>
  <c r="BT48" i="4"/>
  <c r="BS48" i="4"/>
  <c r="BR48" i="4"/>
  <c r="BQ48" i="4"/>
  <c r="BP48" i="4"/>
  <c r="BO48" i="4"/>
  <c r="BN48" i="4"/>
  <c r="BM48" i="4"/>
  <c r="BL48" i="4"/>
  <c r="BI48" i="4"/>
  <c r="BH48" i="4"/>
  <c r="BG48" i="4"/>
  <c r="BF48" i="4"/>
  <c r="BE48" i="4"/>
  <c r="BD48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L48" i="4"/>
  <c r="AH48" i="4"/>
  <c r="BT47" i="4"/>
  <c r="BS47" i="4"/>
  <c r="BR47" i="4"/>
  <c r="BQ47" i="4"/>
  <c r="BP47" i="4"/>
  <c r="BO47" i="4"/>
  <c r="BN47" i="4"/>
  <c r="BM47" i="4"/>
  <c r="BL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L47" i="4"/>
  <c r="AH47" i="4"/>
  <c r="BT46" i="4"/>
  <c r="BS46" i="4"/>
  <c r="BR46" i="4"/>
  <c r="BQ46" i="4"/>
  <c r="BP46" i="4"/>
  <c r="BO46" i="4"/>
  <c r="BN46" i="4"/>
  <c r="BM46" i="4"/>
  <c r="BL46" i="4"/>
  <c r="BI46" i="4"/>
  <c r="BH46" i="4"/>
  <c r="BG46" i="4"/>
  <c r="BF46" i="4"/>
  <c r="BE46" i="4"/>
  <c r="BD46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L46" i="4"/>
  <c r="AH46" i="4"/>
  <c r="BT45" i="4"/>
  <c r="BS45" i="4"/>
  <c r="BR45" i="4"/>
  <c r="BQ45" i="4"/>
  <c r="BP45" i="4"/>
  <c r="BO45" i="4"/>
  <c r="BN45" i="4"/>
  <c r="BM45" i="4"/>
  <c r="BL45" i="4"/>
  <c r="BI45" i="4"/>
  <c r="BH45" i="4"/>
  <c r="BG45" i="4"/>
  <c r="BF45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L45" i="4"/>
  <c r="AH45" i="4"/>
  <c r="BT44" i="4"/>
  <c r="BS44" i="4"/>
  <c r="BR44" i="4"/>
  <c r="BQ44" i="4"/>
  <c r="BP44" i="4"/>
  <c r="BO44" i="4"/>
  <c r="BN44" i="4"/>
  <c r="BM44" i="4"/>
  <c r="BL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L44" i="4"/>
  <c r="AH44" i="4"/>
  <c r="BT43" i="4"/>
  <c r="BS43" i="4"/>
  <c r="BR43" i="4"/>
  <c r="BQ43" i="4"/>
  <c r="BP43" i="4"/>
  <c r="BO43" i="4"/>
  <c r="BN43" i="4"/>
  <c r="BM43" i="4"/>
  <c r="BL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L43" i="4"/>
  <c r="AH43" i="4"/>
  <c r="BT42" i="4"/>
  <c r="BS42" i="4"/>
  <c r="BR42" i="4"/>
  <c r="BQ42" i="4"/>
  <c r="BP42" i="4"/>
  <c r="BO42" i="4"/>
  <c r="BN42" i="4"/>
  <c r="BM42" i="4"/>
  <c r="BL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L42" i="4"/>
  <c r="AH42" i="4"/>
  <c r="BT41" i="4"/>
  <c r="BS41" i="4"/>
  <c r="BR41" i="4"/>
  <c r="BQ41" i="4"/>
  <c r="BP41" i="4"/>
  <c r="BO41" i="4"/>
  <c r="BN41" i="4"/>
  <c r="BM41" i="4"/>
  <c r="BL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L41" i="4"/>
  <c r="AH41" i="4"/>
  <c r="BT40" i="4"/>
  <c r="BS40" i="4"/>
  <c r="BR40" i="4"/>
  <c r="BQ40" i="4"/>
  <c r="BP40" i="4"/>
  <c r="BO40" i="4"/>
  <c r="BN40" i="4"/>
  <c r="BM40" i="4"/>
  <c r="BL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L40" i="4"/>
  <c r="AH40" i="4"/>
  <c r="BT39" i="4"/>
  <c r="BS39" i="4"/>
  <c r="BR39" i="4"/>
  <c r="BQ39" i="4"/>
  <c r="BP39" i="4"/>
  <c r="BO39" i="4"/>
  <c r="BN39" i="4"/>
  <c r="BM39" i="4"/>
  <c r="BL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L39" i="4"/>
  <c r="AH39" i="4"/>
  <c r="BT38" i="4"/>
  <c r="BS38" i="4"/>
  <c r="BR38" i="4"/>
  <c r="BQ38" i="4"/>
  <c r="BP38" i="4"/>
  <c r="BO38" i="4"/>
  <c r="BN38" i="4"/>
  <c r="BM38" i="4"/>
  <c r="BL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L38" i="4"/>
  <c r="AH38" i="4"/>
  <c r="BT37" i="4"/>
  <c r="BS37" i="4"/>
  <c r="BR37" i="4"/>
  <c r="BQ37" i="4"/>
  <c r="BP37" i="4"/>
  <c r="BO37" i="4"/>
  <c r="BN37" i="4"/>
  <c r="BM37" i="4"/>
  <c r="BL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L37" i="4"/>
  <c r="AH37" i="4"/>
  <c r="BT36" i="4"/>
  <c r="BS36" i="4"/>
  <c r="BR36" i="4"/>
  <c r="BQ36" i="4"/>
  <c r="BP36" i="4"/>
  <c r="BO36" i="4"/>
  <c r="BN36" i="4"/>
  <c r="BM36" i="4"/>
  <c r="BL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L36" i="4"/>
  <c r="AH36" i="4"/>
  <c r="BT35" i="4"/>
  <c r="BS35" i="4"/>
  <c r="BR35" i="4"/>
  <c r="BQ35" i="4"/>
  <c r="BP35" i="4"/>
  <c r="BO35" i="4"/>
  <c r="BN35" i="4"/>
  <c r="BM35" i="4"/>
  <c r="BL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L35" i="4"/>
  <c r="AH35" i="4"/>
  <c r="BT34" i="4"/>
  <c r="BS34" i="4"/>
  <c r="BR34" i="4"/>
  <c r="BQ34" i="4"/>
  <c r="BP34" i="4"/>
  <c r="BO34" i="4"/>
  <c r="BN34" i="4"/>
  <c r="BM34" i="4"/>
  <c r="BL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L34" i="4"/>
  <c r="AH34" i="4"/>
  <c r="BT33" i="4"/>
  <c r="BS33" i="4"/>
  <c r="BR33" i="4"/>
  <c r="BQ33" i="4"/>
  <c r="BP33" i="4"/>
  <c r="BO33" i="4"/>
  <c r="BN33" i="4"/>
  <c r="BM33" i="4"/>
  <c r="BL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L33" i="4"/>
  <c r="AH33" i="4"/>
  <c r="BT32" i="4"/>
  <c r="BS32" i="4"/>
  <c r="BR32" i="4"/>
  <c r="BQ32" i="4"/>
  <c r="BP32" i="4"/>
  <c r="BO32" i="4"/>
  <c r="BN32" i="4"/>
  <c r="BM32" i="4"/>
  <c r="BL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L32" i="4"/>
  <c r="AH32" i="4"/>
  <c r="BT31" i="4"/>
  <c r="BS31" i="4"/>
  <c r="BR31" i="4"/>
  <c r="BQ31" i="4"/>
  <c r="BP31" i="4"/>
  <c r="BO31" i="4"/>
  <c r="BN31" i="4"/>
  <c r="BM31" i="4"/>
  <c r="BL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L31" i="4"/>
  <c r="AH31" i="4"/>
  <c r="BT30" i="4"/>
  <c r="BS30" i="4"/>
  <c r="BR30" i="4"/>
  <c r="BQ30" i="4"/>
  <c r="BP30" i="4"/>
  <c r="BO30" i="4"/>
  <c r="BN30" i="4"/>
  <c r="BM30" i="4"/>
  <c r="BL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L30" i="4"/>
  <c r="AH30" i="4"/>
  <c r="BT29" i="4"/>
  <c r="BS29" i="4"/>
  <c r="BR29" i="4"/>
  <c r="BQ29" i="4"/>
  <c r="BP29" i="4"/>
  <c r="BO29" i="4"/>
  <c r="BN29" i="4"/>
  <c r="BM29" i="4"/>
  <c r="BL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L29" i="4"/>
  <c r="AH29" i="4"/>
  <c r="BT28" i="4"/>
  <c r="BS28" i="4"/>
  <c r="BR28" i="4"/>
  <c r="BQ28" i="4"/>
  <c r="BP28" i="4"/>
  <c r="BO28" i="4"/>
  <c r="BN28" i="4"/>
  <c r="BM28" i="4"/>
  <c r="BL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L28" i="4"/>
  <c r="AH28" i="4"/>
  <c r="BT27" i="4"/>
  <c r="BS27" i="4"/>
  <c r="BR27" i="4"/>
  <c r="BQ27" i="4"/>
  <c r="BP27" i="4"/>
  <c r="BO27" i="4"/>
  <c r="BN27" i="4"/>
  <c r="BM27" i="4"/>
  <c r="BL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L27" i="4"/>
  <c r="AH27" i="4"/>
  <c r="BT26" i="4"/>
  <c r="BS26" i="4"/>
  <c r="BR26" i="4"/>
  <c r="BQ26" i="4"/>
  <c r="BP26" i="4"/>
  <c r="BO26" i="4"/>
  <c r="BN26" i="4"/>
  <c r="BM26" i="4"/>
  <c r="BL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L26" i="4"/>
  <c r="AH26" i="4"/>
  <c r="BT25" i="4"/>
  <c r="BS25" i="4"/>
  <c r="BR25" i="4"/>
  <c r="BQ25" i="4"/>
  <c r="BP25" i="4"/>
  <c r="BO25" i="4"/>
  <c r="BN25" i="4"/>
  <c r="BM25" i="4"/>
  <c r="BL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L25" i="4"/>
  <c r="AH25" i="4"/>
  <c r="BT24" i="4"/>
  <c r="BS24" i="4"/>
  <c r="BR24" i="4"/>
  <c r="BQ24" i="4"/>
  <c r="BP24" i="4"/>
  <c r="BO24" i="4"/>
  <c r="BN24" i="4"/>
  <c r="BM24" i="4"/>
  <c r="BL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L24" i="4"/>
  <c r="AH24" i="4"/>
  <c r="BT23" i="4"/>
  <c r="BS23" i="4"/>
  <c r="BR23" i="4"/>
  <c r="BQ23" i="4"/>
  <c r="BP23" i="4"/>
  <c r="BO23" i="4"/>
  <c r="BN23" i="4"/>
  <c r="BM23" i="4"/>
  <c r="BL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L23" i="4"/>
  <c r="AH23" i="4"/>
  <c r="BT22" i="4"/>
  <c r="BS22" i="4"/>
  <c r="BR22" i="4"/>
  <c r="BQ22" i="4"/>
  <c r="BP22" i="4"/>
  <c r="BO22" i="4"/>
  <c r="BN22" i="4"/>
  <c r="BM22" i="4"/>
  <c r="BL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L22" i="4"/>
  <c r="AH22" i="4"/>
  <c r="BT21" i="4"/>
  <c r="BS21" i="4"/>
  <c r="BR21" i="4"/>
  <c r="BQ21" i="4"/>
  <c r="BP21" i="4"/>
  <c r="BO21" i="4"/>
  <c r="BN21" i="4"/>
  <c r="BM21" i="4"/>
  <c r="BL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L21" i="4"/>
  <c r="AH21" i="4"/>
  <c r="BT20" i="4"/>
  <c r="BS20" i="4"/>
  <c r="BR20" i="4"/>
  <c r="BQ20" i="4"/>
  <c r="BP20" i="4"/>
  <c r="BO20" i="4"/>
  <c r="BN20" i="4"/>
  <c r="BM20" i="4"/>
  <c r="BL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L20" i="4"/>
  <c r="AH20" i="4"/>
  <c r="BT19" i="4"/>
  <c r="BS19" i="4"/>
  <c r="BR19" i="4"/>
  <c r="BQ19" i="4"/>
  <c r="BP19" i="4"/>
  <c r="BO19" i="4"/>
  <c r="BN19" i="4"/>
  <c r="BM19" i="4"/>
  <c r="BL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L19" i="4"/>
  <c r="AH19" i="4"/>
  <c r="BT18" i="4"/>
  <c r="BS18" i="4"/>
  <c r="BR18" i="4"/>
  <c r="BQ18" i="4"/>
  <c r="BP18" i="4"/>
  <c r="BO18" i="4"/>
  <c r="BN18" i="4"/>
  <c r="BM18" i="4"/>
  <c r="BL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L18" i="4"/>
  <c r="AH18" i="4"/>
  <c r="BT17" i="4"/>
  <c r="BS17" i="4"/>
  <c r="BR17" i="4"/>
  <c r="BQ17" i="4"/>
  <c r="BP17" i="4"/>
  <c r="BO17" i="4"/>
  <c r="BN17" i="4"/>
  <c r="BM17" i="4"/>
  <c r="BL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L17" i="4"/>
  <c r="AH17" i="4"/>
  <c r="BT16" i="4"/>
  <c r="BS16" i="4"/>
  <c r="BR16" i="4"/>
  <c r="BQ16" i="4"/>
  <c r="BP16" i="4"/>
  <c r="BO16" i="4"/>
  <c r="BN16" i="4"/>
  <c r="BM16" i="4"/>
  <c r="BL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L16" i="4"/>
  <c r="AH16" i="4"/>
  <c r="BT15" i="4"/>
  <c r="BS15" i="4"/>
  <c r="BR15" i="4"/>
  <c r="BQ15" i="4"/>
  <c r="BP15" i="4"/>
  <c r="BO15" i="4"/>
  <c r="BN15" i="4"/>
  <c r="BM15" i="4"/>
  <c r="BL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L15" i="4"/>
  <c r="AH15" i="4"/>
  <c r="BT14" i="4"/>
  <c r="BS14" i="4"/>
  <c r="BR14" i="4"/>
  <c r="BQ14" i="4"/>
  <c r="BP14" i="4"/>
  <c r="BO14" i="4"/>
  <c r="BN14" i="4"/>
  <c r="BM14" i="4"/>
  <c r="BL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L14" i="4"/>
  <c r="AH14" i="4"/>
  <c r="BT13" i="4"/>
  <c r="BS13" i="4"/>
  <c r="BR13" i="4"/>
  <c r="BQ13" i="4"/>
  <c r="BP13" i="4"/>
  <c r="BO13" i="4"/>
  <c r="BN13" i="4"/>
  <c r="BM13" i="4"/>
  <c r="BL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L13" i="4"/>
  <c r="AH13" i="4"/>
  <c r="BT12" i="4"/>
  <c r="BS12" i="4"/>
  <c r="BR12" i="4"/>
  <c r="BQ12" i="4"/>
  <c r="BP12" i="4"/>
  <c r="BO12" i="4"/>
  <c r="BN12" i="4"/>
  <c r="BM12" i="4"/>
  <c r="BL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L12" i="4"/>
  <c r="AH12" i="4"/>
  <c r="BT11" i="4"/>
  <c r="BS11" i="4"/>
  <c r="BR11" i="4"/>
  <c r="BQ11" i="4"/>
  <c r="BP11" i="4"/>
  <c r="BO11" i="4"/>
  <c r="BN11" i="4"/>
  <c r="BM11" i="4"/>
  <c r="BL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L11" i="4"/>
  <c r="AH11" i="4"/>
  <c r="BT50" i="3"/>
  <c r="BS50" i="3"/>
  <c r="BR50" i="3"/>
  <c r="BQ50" i="3"/>
  <c r="BP50" i="3"/>
  <c r="BO50" i="3"/>
  <c r="BN50" i="3"/>
  <c r="BM50" i="3"/>
  <c r="BL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L50" i="3"/>
  <c r="AH50" i="3"/>
  <c r="BT49" i="3"/>
  <c r="BS49" i="3"/>
  <c r="BR49" i="3"/>
  <c r="BQ49" i="3"/>
  <c r="BP49" i="3"/>
  <c r="BO49" i="3"/>
  <c r="BN49" i="3"/>
  <c r="BM49" i="3"/>
  <c r="BL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L49" i="3"/>
  <c r="AH49" i="3"/>
  <c r="BT48" i="3"/>
  <c r="BS48" i="3"/>
  <c r="BR48" i="3"/>
  <c r="BQ48" i="3"/>
  <c r="BP48" i="3"/>
  <c r="BO48" i="3"/>
  <c r="BN48" i="3"/>
  <c r="BM48" i="3"/>
  <c r="BL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L48" i="3"/>
  <c r="AH48" i="3"/>
  <c r="BT47" i="3"/>
  <c r="BS47" i="3"/>
  <c r="BR47" i="3"/>
  <c r="BQ47" i="3"/>
  <c r="BP47" i="3"/>
  <c r="BO47" i="3"/>
  <c r="BN47" i="3"/>
  <c r="BM47" i="3"/>
  <c r="BL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L47" i="3"/>
  <c r="AH47" i="3"/>
  <c r="BT46" i="3"/>
  <c r="BS46" i="3"/>
  <c r="BR46" i="3"/>
  <c r="BQ46" i="3"/>
  <c r="BP46" i="3"/>
  <c r="BO46" i="3"/>
  <c r="BN46" i="3"/>
  <c r="BM46" i="3"/>
  <c r="BL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L46" i="3"/>
  <c r="AH46" i="3"/>
  <c r="BT45" i="3"/>
  <c r="BS45" i="3"/>
  <c r="BR45" i="3"/>
  <c r="BQ45" i="3"/>
  <c r="BP45" i="3"/>
  <c r="BO45" i="3"/>
  <c r="BN45" i="3"/>
  <c r="BM45" i="3"/>
  <c r="BL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L45" i="3"/>
  <c r="AH45" i="3"/>
  <c r="BT44" i="3"/>
  <c r="BS44" i="3"/>
  <c r="BR44" i="3"/>
  <c r="BQ44" i="3"/>
  <c r="BP44" i="3"/>
  <c r="BO44" i="3"/>
  <c r="BN44" i="3"/>
  <c r="BM44" i="3"/>
  <c r="BL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L44" i="3"/>
  <c r="AH44" i="3"/>
  <c r="BT43" i="3"/>
  <c r="BS43" i="3"/>
  <c r="BR43" i="3"/>
  <c r="BQ43" i="3"/>
  <c r="BP43" i="3"/>
  <c r="BO43" i="3"/>
  <c r="BN43" i="3"/>
  <c r="BM43" i="3"/>
  <c r="BL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L43" i="3"/>
  <c r="AH43" i="3"/>
  <c r="BT42" i="3"/>
  <c r="BS42" i="3"/>
  <c r="BR42" i="3"/>
  <c r="BQ42" i="3"/>
  <c r="BP42" i="3"/>
  <c r="BO42" i="3"/>
  <c r="BN42" i="3"/>
  <c r="BM42" i="3"/>
  <c r="BL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L42" i="3"/>
  <c r="AH42" i="3"/>
  <c r="BT41" i="3"/>
  <c r="BS41" i="3"/>
  <c r="BR41" i="3"/>
  <c r="BQ41" i="3"/>
  <c r="BP41" i="3"/>
  <c r="BO41" i="3"/>
  <c r="BN41" i="3"/>
  <c r="BM41" i="3"/>
  <c r="BL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L41" i="3"/>
  <c r="AH41" i="3"/>
  <c r="BT40" i="3"/>
  <c r="BS40" i="3"/>
  <c r="BR40" i="3"/>
  <c r="BQ40" i="3"/>
  <c r="BP40" i="3"/>
  <c r="BO40" i="3"/>
  <c r="BN40" i="3"/>
  <c r="BM40" i="3"/>
  <c r="BL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L40" i="3"/>
  <c r="AH40" i="3"/>
  <c r="BT39" i="3"/>
  <c r="BS39" i="3"/>
  <c r="BR39" i="3"/>
  <c r="BQ39" i="3"/>
  <c r="BP39" i="3"/>
  <c r="BO39" i="3"/>
  <c r="BN39" i="3"/>
  <c r="BM39" i="3"/>
  <c r="BL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L39" i="3"/>
  <c r="AH39" i="3"/>
  <c r="BT38" i="3"/>
  <c r="BS38" i="3"/>
  <c r="BR38" i="3"/>
  <c r="BQ38" i="3"/>
  <c r="BP38" i="3"/>
  <c r="BO38" i="3"/>
  <c r="BN38" i="3"/>
  <c r="BM38" i="3"/>
  <c r="BL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L38" i="3"/>
  <c r="AH38" i="3"/>
  <c r="BT37" i="3"/>
  <c r="BS37" i="3"/>
  <c r="BR37" i="3"/>
  <c r="BQ37" i="3"/>
  <c r="BP37" i="3"/>
  <c r="BO37" i="3"/>
  <c r="BN37" i="3"/>
  <c r="BM37" i="3"/>
  <c r="BL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L37" i="3"/>
  <c r="AH37" i="3"/>
  <c r="BT36" i="3"/>
  <c r="BS36" i="3"/>
  <c r="BR36" i="3"/>
  <c r="BQ36" i="3"/>
  <c r="BP36" i="3"/>
  <c r="BO36" i="3"/>
  <c r="BN36" i="3"/>
  <c r="BM36" i="3"/>
  <c r="BL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L36" i="3"/>
  <c r="AH36" i="3"/>
  <c r="BT35" i="3"/>
  <c r="BS35" i="3"/>
  <c r="BR35" i="3"/>
  <c r="BQ35" i="3"/>
  <c r="BP35" i="3"/>
  <c r="BO35" i="3"/>
  <c r="BN35" i="3"/>
  <c r="BM35" i="3"/>
  <c r="BL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L35" i="3"/>
  <c r="AH35" i="3"/>
  <c r="BT34" i="3"/>
  <c r="BS34" i="3"/>
  <c r="BR34" i="3"/>
  <c r="BQ34" i="3"/>
  <c r="BP34" i="3"/>
  <c r="BO34" i="3"/>
  <c r="BN34" i="3"/>
  <c r="BM34" i="3"/>
  <c r="BL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L34" i="3"/>
  <c r="AH34" i="3"/>
  <c r="BT33" i="3"/>
  <c r="BS33" i="3"/>
  <c r="BR33" i="3"/>
  <c r="BQ33" i="3"/>
  <c r="BP33" i="3"/>
  <c r="BO33" i="3"/>
  <c r="BN33" i="3"/>
  <c r="BM33" i="3"/>
  <c r="BL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L33" i="3"/>
  <c r="AH33" i="3"/>
  <c r="BS32" i="3"/>
  <c r="BR32" i="3"/>
  <c r="BQ32" i="3"/>
  <c r="BP32" i="3"/>
  <c r="BO32" i="3"/>
  <c r="BN32" i="3"/>
  <c r="BM32" i="3"/>
  <c r="BL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J32" i="3" s="1"/>
  <c r="BS31" i="3"/>
  <c r="BR31" i="3"/>
  <c r="BQ31" i="3"/>
  <c r="BP31" i="3"/>
  <c r="BO31" i="3"/>
  <c r="BN31" i="3"/>
  <c r="BM31" i="3"/>
  <c r="BL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BS30" i="3"/>
  <c r="BR30" i="3"/>
  <c r="BQ30" i="3"/>
  <c r="BP30" i="3"/>
  <c r="BO30" i="3"/>
  <c r="BN30" i="3"/>
  <c r="BM30" i="3"/>
  <c r="BL30" i="3"/>
  <c r="BI30" i="3"/>
  <c r="BH30" i="3"/>
  <c r="BG30" i="3"/>
  <c r="BF30" i="3"/>
  <c r="BE30" i="3"/>
  <c r="BD30" i="3"/>
  <c r="AL30" i="3" s="1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BS29" i="3"/>
  <c r="BR29" i="3"/>
  <c r="BQ29" i="3"/>
  <c r="BP29" i="3"/>
  <c r="BO29" i="3"/>
  <c r="BN29" i="3"/>
  <c r="BM29" i="3"/>
  <c r="BL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BS28" i="3"/>
  <c r="BR28" i="3"/>
  <c r="BQ28" i="3"/>
  <c r="BP28" i="3"/>
  <c r="BO28" i="3"/>
  <c r="BN28" i="3"/>
  <c r="BM28" i="3"/>
  <c r="BL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BS27" i="3"/>
  <c r="BR27" i="3"/>
  <c r="BQ27" i="3"/>
  <c r="BP27" i="3"/>
  <c r="BO27" i="3"/>
  <c r="BN27" i="3"/>
  <c r="BM27" i="3"/>
  <c r="BL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BS26" i="3"/>
  <c r="BR26" i="3"/>
  <c r="BQ26" i="3"/>
  <c r="BP26" i="3"/>
  <c r="BO26" i="3"/>
  <c r="BN26" i="3"/>
  <c r="BM26" i="3"/>
  <c r="BL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BS25" i="3"/>
  <c r="BR25" i="3"/>
  <c r="BQ25" i="3"/>
  <c r="BP25" i="3"/>
  <c r="BO25" i="3"/>
  <c r="BN25" i="3"/>
  <c r="BM25" i="3"/>
  <c r="BL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BS24" i="3"/>
  <c r="BR24" i="3"/>
  <c r="BQ24" i="3"/>
  <c r="BP24" i="3"/>
  <c r="BO24" i="3"/>
  <c r="BN24" i="3"/>
  <c r="BM24" i="3"/>
  <c r="BL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BS23" i="3"/>
  <c r="BR23" i="3"/>
  <c r="BQ23" i="3"/>
  <c r="BP23" i="3"/>
  <c r="BO23" i="3"/>
  <c r="BN23" i="3"/>
  <c r="BM23" i="3"/>
  <c r="BL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BS22" i="3"/>
  <c r="BR22" i="3"/>
  <c r="BQ22" i="3"/>
  <c r="BP22" i="3"/>
  <c r="BO22" i="3"/>
  <c r="BN22" i="3"/>
  <c r="BM22" i="3"/>
  <c r="BL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BS21" i="3"/>
  <c r="BR21" i="3"/>
  <c r="BQ21" i="3"/>
  <c r="BP21" i="3"/>
  <c r="BO21" i="3"/>
  <c r="BN21" i="3"/>
  <c r="BM21" i="3"/>
  <c r="BL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BS20" i="3"/>
  <c r="BR20" i="3"/>
  <c r="BQ20" i="3"/>
  <c r="BP20" i="3"/>
  <c r="BO20" i="3"/>
  <c r="BN20" i="3"/>
  <c r="BM20" i="3"/>
  <c r="BL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BS19" i="3"/>
  <c r="BR19" i="3"/>
  <c r="BQ19" i="3"/>
  <c r="BP19" i="3"/>
  <c r="BO19" i="3"/>
  <c r="BN19" i="3"/>
  <c r="BM19" i="3"/>
  <c r="BL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BS18" i="3"/>
  <c r="BR18" i="3"/>
  <c r="BQ18" i="3"/>
  <c r="BP18" i="3"/>
  <c r="BO18" i="3"/>
  <c r="BN18" i="3"/>
  <c r="BM18" i="3"/>
  <c r="BL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BS17" i="3"/>
  <c r="BR17" i="3"/>
  <c r="BQ17" i="3"/>
  <c r="BP17" i="3"/>
  <c r="BO17" i="3"/>
  <c r="BN17" i="3"/>
  <c r="BM17" i="3"/>
  <c r="BL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BS16" i="3"/>
  <c r="BR16" i="3"/>
  <c r="BQ16" i="3"/>
  <c r="BP16" i="3"/>
  <c r="BO16" i="3"/>
  <c r="BN16" i="3"/>
  <c r="BM16" i="3"/>
  <c r="BL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BS15" i="3"/>
  <c r="BR15" i="3"/>
  <c r="BQ15" i="3"/>
  <c r="BP15" i="3"/>
  <c r="BO15" i="3"/>
  <c r="BN15" i="3"/>
  <c r="BM15" i="3"/>
  <c r="BL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BS14" i="3"/>
  <c r="BR14" i="3"/>
  <c r="BQ14" i="3"/>
  <c r="BP14" i="3"/>
  <c r="BO14" i="3"/>
  <c r="BN14" i="3"/>
  <c r="BM14" i="3"/>
  <c r="BL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BS13" i="3"/>
  <c r="BR13" i="3"/>
  <c r="BQ13" i="3"/>
  <c r="BP13" i="3"/>
  <c r="BO13" i="3"/>
  <c r="BN13" i="3"/>
  <c r="BM13" i="3"/>
  <c r="BL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K13" i="3" s="1"/>
  <c r="AP13" i="3"/>
  <c r="AO13" i="3"/>
  <c r="AN13" i="3"/>
  <c r="BS12" i="3"/>
  <c r="BR12" i="3"/>
  <c r="BQ12" i="3"/>
  <c r="BP12" i="3"/>
  <c r="BO12" i="3"/>
  <c r="BN12" i="3"/>
  <c r="BM12" i="3"/>
  <c r="BL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BS11" i="3"/>
  <c r="BR11" i="3"/>
  <c r="BQ11" i="3"/>
  <c r="BP11" i="3"/>
  <c r="BO11" i="3"/>
  <c r="BN11" i="3"/>
  <c r="BM11" i="3"/>
  <c r="BL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BT50" i="2"/>
  <c r="BS50" i="2"/>
  <c r="BR50" i="2"/>
  <c r="BQ50" i="2"/>
  <c r="BP50" i="2"/>
  <c r="BO50" i="2"/>
  <c r="BN50" i="2"/>
  <c r="BM50" i="2"/>
  <c r="BL50" i="2"/>
  <c r="BI50" i="2"/>
  <c r="BH50" i="2"/>
  <c r="BG50" i="2"/>
  <c r="BF50" i="2"/>
  <c r="BE50" i="2"/>
  <c r="BD50" i="2"/>
  <c r="BC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L50" i="2"/>
  <c r="AH50" i="2"/>
  <c r="BT49" i="2"/>
  <c r="BS49" i="2"/>
  <c r="BR49" i="2"/>
  <c r="BQ49" i="2"/>
  <c r="BP49" i="2"/>
  <c r="BO49" i="2"/>
  <c r="BN49" i="2"/>
  <c r="BM49" i="2"/>
  <c r="BL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L49" i="2"/>
  <c r="AH49" i="2"/>
  <c r="BT48" i="2"/>
  <c r="BS48" i="2"/>
  <c r="BR48" i="2"/>
  <c r="BQ48" i="2"/>
  <c r="BP48" i="2"/>
  <c r="BO48" i="2"/>
  <c r="BN48" i="2"/>
  <c r="BM48" i="2"/>
  <c r="BL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L48" i="2"/>
  <c r="AH48" i="2"/>
  <c r="BT47" i="2"/>
  <c r="BS47" i="2"/>
  <c r="BR47" i="2"/>
  <c r="BQ47" i="2"/>
  <c r="BP47" i="2"/>
  <c r="BO47" i="2"/>
  <c r="BN47" i="2"/>
  <c r="BM47" i="2"/>
  <c r="BL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L47" i="2"/>
  <c r="AH47" i="2"/>
  <c r="BT46" i="2"/>
  <c r="BS46" i="2"/>
  <c r="BR46" i="2"/>
  <c r="BQ46" i="2"/>
  <c r="BP46" i="2"/>
  <c r="BO46" i="2"/>
  <c r="BN46" i="2"/>
  <c r="BM46" i="2"/>
  <c r="BL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L46" i="2"/>
  <c r="AH46" i="2"/>
  <c r="BT45" i="2"/>
  <c r="BS45" i="2"/>
  <c r="BR45" i="2"/>
  <c r="BQ45" i="2"/>
  <c r="BP45" i="2"/>
  <c r="BO45" i="2"/>
  <c r="BN45" i="2"/>
  <c r="BM45" i="2"/>
  <c r="BL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L45" i="2"/>
  <c r="AH45" i="2"/>
  <c r="BT44" i="2"/>
  <c r="BS44" i="2"/>
  <c r="BR44" i="2"/>
  <c r="BQ44" i="2"/>
  <c r="BP44" i="2"/>
  <c r="BO44" i="2"/>
  <c r="BN44" i="2"/>
  <c r="BM44" i="2"/>
  <c r="BL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L44" i="2"/>
  <c r="AH44" i="2"/>
  <c r="BT43" i="2"/>
  <c r="BS43" i="2"/>
  <c r="BR43" i="2"/>
  <c r="BQ43" i="2"/>
  <c r="BP43" i="2"/>
  <c r="BO43" i="2"/>
  <c r="BN43" i="2"/>
  <c r="BM43" i="2"/>
  <c r="BL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L43" i="2"/>
  <c r="AH43" i="2"/>
  <c r="BT42" i="2"/>
  <c r="BS42" i="2"/>
  <c r="BR42" i="2"/>
  <c r="BQ42" i="2"/>
  <c r="BP42" i="2"/>
  <c r="BO42" i="2"/>
  <c r="BN42" i="2"/>
  <c r="BM42" i="2"/>
  <c r="BL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L42" i="2"/>
  <c r="AH42" i="2"/>
  <c r="BT41" i="2"/>
  <c r="BS41" i="2"/>
  <c r="BR41" i="2"/>
  <c r="BQ41" i="2"/>
  <c r="BP41" i="2"/>
  <c r="BO41" i="2"/>
  <c r="BN41" i="2"/>
  <c r="BM41" i="2"/>
  <c r="BL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L41" i="2"/>
  <c r="AH41" i="2"/>
  <c r="BT40" i="2"/>
  <c r="BS40" i="2"/>
  <c r="BR40" i="2"/>
  <c r="BQ40" i="2"/>
  <c r="BP40" i="2"/>
  <c r="BO40" i="2"/>
  <c r="BN40" i="2"/>
  <c r="BM40" i="2"/>
  <c r="BL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L40" i="2"/>
  <c r="AH40" i="2"/>
  <c r="BT39" i="2"/>
  <c r="BS39" i="2"/>
  <c r="BR39" i="2"/>
  <c r="BQ39" i="2"/>
  <c r="BP39" i="2"/>
  <c r="BO39" i="2"/>
  <c r="BN39" i="2"/>
  <c r="BM39" i="2"/>
  <c r="BL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L39" i="2"/>
  <c r="AH39" i="2"/>
  <c r="BT38" i="2"/>
  <c r="BS38" i="2"/>
  <c r="BR38" i="2"/>
  <c r="BQ38" i="2"/>
  <c r="BP38" i="2"/>
  <c r="BO38" i="2"/>
  <c r="BN38" i="2"/>
  <c r="BM38" i="2"/>
  <c r="BL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L38" i="2"/>
  <c r="AH38" i="2"/>
  <c r="BT37" i="2"/>
  <c r="BS37" i="2"/>
  <c r="BR37" i="2"/>
  <c r="BQ37" i="2"/>
  <c r="BP37" i="2"/>
  <c r="BO37" i="2"/>
  <c r="BN37" i="2"/>
  <c r="BM37" i="2"/>
  <c r="BL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L37" i="2"/>
  <c r="AH37" i="2"/>
  <c r="BT36" i="2"/>
  <c r="BS36" i="2"/>
  <c r="BR36" i="2"/>
  <c r="BQ36" i="2"/>
  <c r="BP36" i="2"/>
  <c r="BO36" i="2"/>
  <c r="BN36" i="2"/>
  <c r="BM36" i="2"/>
  <c r="BL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L36" i="2"/>
  <c r="AH36" i="2"/>
  <c r="BT35" i="2"/>
  <c r="BS35" i="2"/>
  <c r="BR35" i="2"/>
  <c r="BQ35" i="2"/>
  <c r="BP35" i="2"/>
  <c r="BO35" i="2"/>
  <c r="BN35" i="2"/>
  <c r="BM35" i="2"/>
  <c r="BL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L35" i="2"/>
  <c r="AH35" i="2"/>
  <c r="BT34" i="2"/>
  <c r="BS34" i="2"/>
  <c r="BR34" i="2"/>
  <c r="BQ34" i="2"/>
  <c r="BP34" i="2"/>
  <c r="BO34" i="2"/>
  <c r="BN34" i="2"/>
  <c r="BM34" i="2"/>
  <c r="BL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L34" i="2"/>
  <c r="AH34" i="2"/>
  <c r="BT33" i="2"/>
  <c r="BS33" i="2"/>
  <c r="BR33" i="2"/>
  <c r="BQ33" i="2"/>
  <c r="BP33" i="2"/>
  <c r="BO33" i="2"/>
  <c r="BN33" i="2"/>
  <c r="BM33" i="2"/>
  <c r="BL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L33" i="2"/>
  <c r="AH33" i="2"/>
  <c r="BS32" i="2"/>
  <c r="BR32" i="2"/>
  <c r="BQ32" i="2"/>
  <c r="BP32" i="2"/>
  <c r="BO32" i="2"/>
  <c r="BN32" i="2"/>
  <c r="BM32" i="2"/>
  <c r="BL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BS31" i="2"/>
  <c r="BR31" i="2"/>
  <c r="BQ31" i="2"/>
  <c r="BP31" i="2"/>
  <c r="BO31" i="2"/>
  <c r="BN31" i="2"/>
  <c r="BM31" i="2"/>
  <c r="BL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K31" i="2" s="1"/>
  <c r="AP31" i="2"/>
  <c r="AO31" i="2"/>
  <c r="AN31" i="2"/>
  <c r="BS30" i="2"/>
  <c r="BR30" i="2"/>
  <c r="BQ30" i="2"/>
  <c r="BP30" i="2"/>
  <c r="BO30" i="2"/>
  <c r="BN30" i="2"/>
  <c r="BM30" i="2"/>
  <c r="BL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BS29" i="2"/>
  <c r="BR29" i="2"/>
  <c r="BQ29" i="2"/>
  <c r="BP29" i="2"/>
  <c r="BO29" i="2"/>
  <c r="BN29" i="2"/>
  <c r="BM29" i="2"/>
  <c r="BL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K29" i="2" s="1"/>
  <c r="AP29" i="2"/>
  <c r="AO29" i="2"/>
  <c r="AN29" i="2"/>
  <c r="BS28" i="2"/>
  <c r="BR28" i="2"/>
  <c r="BQ28" i="2"/>
  <c r="BP28" i="2"/>
  <c r="BO28" i="2"/>
  <c r="BN28" i="2"/>
  <c r="BM28" i="2"/>
  <c r="BL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BS27" i="2"/>
  <c r="BR27" i="2"/>
  <c r="BQ27" i="2"/>
  <c r="BP27" i="2"/>
  <c r="BO27" i="2"/>
  <c r="BN27" i="2"/>
  <c r="BM27" i="2"/>
  <c r="BL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K27" i="2" s="1"/>
  <c r="AP27" i="2"/>
  <c r="AO27" i="2"/>
  <c r="AN27" i="2"/>
  <c r="BS26" i="2"/>
  <c r="BR26" i="2"/>
  <c r="BQ26" i="2"/>
  <c r="BP26" i="2"/>
  <c r="BO26" i="2"/>
  <c r="BN26" i="2"/>
  <c r="BM26" i="2"/>
  <c r="BL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BS25" i="2"/>
  <c r="BR25" i="2"/>
  <c r="BQ25" i="2"/>
  <c r="BP25" i="2"/>
  <c r="BO25" i="2"/>
  <c r="BN25" i="2"/>
  <c r="BM25" i="2"/>
  <c r="BL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K25" i="2" s="1"/>
  <c r="AP25" i="2"/>
  <c r="AO25" i="2"/>
  <c r="AN25" i="2"/>
  <c r="BS24" i="2"/>
  <c r="BR24" i="2"/>
  <c r="BQ24" i="2"/>
  <c r="BP24" i="2"/>
  <c r="BO24" i="2"/>
  <c r="BN24" i="2"/>
  <c r="BM24" i="2"/>
  <c r="BL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BS23" i="2"/>
  <c r="BR23" i="2"/>
  <c r="BQ23" i="2"/>
  <c r="BP23" i="2"/>
  <c r="BO23" i="2"/>
  <c r="BN23" i="2"/>
  <c r="BM23" i="2"/>
  <c r="BL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K23" i="2" s="1"/>
  <c r="AP23" i="2"/>
  <c r="AO23" i="2"/>
  <c r="AN23" i="2"/>
  <c r="BS22" i="2"/>
  <c r="BR22" i="2"/>
  <c r="BQ22" i="2"/>
  <c r="BP22" i="2"/>
  <c r="BO22" i="2"/>
  <c r="BN22" i="2"/>
  <c r="BM22" i="2"/>
  <c r="BL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BS21" i="2"/>
  <c r="BR21" i="2"/>
  <c r="BQ21" i="2"/>
  <c r="BP21" i="2"/>
  <c r="BO21" i="2"/>
  <c r="BN21" i="2"/>
  <c r="BM21" i="2"/>
  <c r="BL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K21" i="2" s="1"/>
  <c r="AP21" i="2"/>
  <c r="AO21" i="2"/>
  <c r="AN21" i="2"/>
  <c r="BS20" i="2"/>
  <c r="BR20" i="2"/>
  <c r="BQ20" i="2"/>
  <c r="BP20" i="2"/>
  <c r="BO20" i="2"/>
  <c r="BN20" i="2"/>
  <c r="BM20" i="2"/>
  <c r="BL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BS19" i="2"/>
  <c r="BR19" i="2"/>
  <c r="BQ19" i="2"/>
  <c r="BP19" i="2"/>
  <c r="BO19" i="2"/>
  <c r="BN19" i="2"/>
  <c r="BM19" i="2"/>
  <c r="BL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K19" i="2" s="1"/>
  <c r="AP19" i="2"/>
  <c r="AO19" i="2"/>
  <c r="AN19" i="2"/>
  <c r="BS18" i="2"/>
  <c r="BR18" i="2"/>
  <c r="BQ18" i="2"/>
  <c r="BP18" i="2"/>
  <c r="BO18" i="2"/>
  <c r="BN18" i="2"/>
  <c r="BM18" i="2"/>
  <c r="BL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BS17" i="2"/>
  <c r="BR17" i="2"/>
  <c r="BQ17" i="2"/>
  <c r="BP17" i="2"/>
  <c r="BO17" i="2"/>
  <c r="BN17" i="2"/>
  <c r="BM17" i="2"/>
  <c r="BL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K17" i="2" s="1"/>
  <c r="AP17" i="2"/>
  <c r="AO17" i="2"/>
  <c r="AN17" i="2"/>
  <c r="BS16" i="2"/>
  <c r="BR16" i="2"/>
  <c r="BQ16" i="2"/>
  <c r="BP16" i="2"/>
  <c r="BO16" i="2"/>
  <c r="BN16" i="2"/>
  <c r="BM16" i="2"/>
  <c r="BL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BS15" i="2"/>
  <c r="BR15" i="2"/>
  <c r="BQ15" i="2"/>
  <c r="BP15" i="2"/>
  <c r="BO15" i="2"/>
  <c r="BN15" i="2"/>
  <c r="BM15" i="2"/>
  <c r="BL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K15" i="2" s="1"/>
  <c r="AP15" i="2"/>
  <c r="AO15" i="2"/>
  <c r="AN15" i="2"/>
  <c r="BS14" i="2"/>
  <c r="BR14" i="2"/>
  <c r="BQ14" i="2"/>
  <c r="BP14" i="2"/>
  <c r="BO14" i="2"/>
  <c r="BN14" i="2"/>
  <c r="BM14" i="2"/>
  <c r="BL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BS13" i="2"/>
  <c r="BR13" i="2"/>
  <c r="BQ13" i="2"/>
  <c r="BP13" i="2"/>
  <c r="BO13" i="2"/>
  <c r="BN13" i="2"/>
  <c r="BM13" i="2"/>
  <c r="BL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K13" i="2" s="1"/>
  <c r="AP13" i="2"/>
  <c r="AO13" i="2"/>
  <c r="AN13" i="2"/>
  <c r="BS12" i="2"/>
  <c r="BR12" i="2"/>
  <c r="BQ12" i="2"/>
  <c r="BP12" i="2"/>
  <c r="BO12" i="2"/>
  <c r="BN12" i="2"/>
  <c r="BM12" i="2"/>
  <c r="BL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BS11" i="2"/>
  <c r="BR11" i="2"/>
  <c r="BQ11" i="2"/>
  <c r="BP11" i="2"/>
  <c r="BO11" i="2"/>
  <c r="BN11" i="2"/>
  <c r="BM11" i="2"/>
  <c r="BL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H58" i="8" l="1"/>
  <c r="H56" i="8"/>
  <c r="H57" i="8" s="1"/>
  <c r="P58" i="8"/>
  <c r="P56" i="8"/>
  <c r="P57" i="8" s="1"/>
  <c r="T58" i="8"/>
  <c r="T56" i="8"/>
  <c r="T57" i="8" s="1"/>
  <c r="AD58" i="8"/>
  <c r="AD56" i="8"/>
  <c r="AD57" i="8" s="1"/>
  <c r="E58" i="8"/>
  <c r="E56" i="8"/>
  <c r="E57" i="8" s="1"/>
  <c r="I58" i="8"/>
  <c r="I56" i="8"/>
  <c r="I57" i="8" s="1"/>
  <c r="M58" i="8"/>
  <c r="M56" i="8"/>
  <c r="M57" i="8" s="1"/>
  <c r="Q58" i="8"/>
  <c r="Q56" i="8"/>
  <c r="Q57" i="8" s="1"/>
  <c r="U58" i="8"/>
  <c r="U56" i="8"/>
  <c r="U57" i="8" s="1"/>
  <c r="AA58" i="8"/>
  <c r="AA56" i="8"/>
  <c r="AA57" i="8" s="1"/>
  <c r="AE58" i="8"/>
  <c r="AE56" i="8"/>
  <c r="AE57" i="8" s="1"/>
  <c r="B56" i="8"/>
  <c r="B57" i="8" s="1"/>
  <c r="B58" i="8"/>
  <c r="F56" i="8"/>
  <c r="F57" i="8" s="1"/>
  <c r="F58" i="8"/>
  <c r="J58" i="8"/>
  <c r="J56" i="8"/>
  <c r="J57" i="8" s="1"/>
  <c r="N56" i="8"/>
  <c r="N57" i="8" s="1"/>
  <c r="N58" i="8"/>
  <c r="R56" i="8"/>
  <c r="R57" i="8" s="1"/>
  <c r="R58" i="8"/>
  <c r="V58" i="8"/>
  <c r="V56" i="8"/>
  <c r="V57" i="8" s="1"/>
  <c r="AB56" i="8"/>
  <c r="AB57" i="8" s="1"/>
  <c r="AB58" i="8"/>
  <c r="AF56" i="8"/>
  <c r="AF57" i="8" s="1"/>
  <c r="AF58" i="8"/>
  <c r="D58" i="8"/>
  <c r="D56" i="8"/>
  <c r="D57" i="8" s="1"/>
  <c r="L56" i="8"/>
  <c r="L57" i="8" s="1"/>
  <c r="L58" i="8"/>
  <c r="Z58" i="8"/>
  <c r="Z56" i="8"/>
  <c r="Z57" i="8" s="1"/>
  <c r="C56" i="8"/>
  <c r="C57" i="8" s="1"/>
  <c r="C58" i="8"/>
  <c r="G56" i="8"/>
  <c r="G57" i="8" s="1"/>
  <c r="G58" i="8"/>
  <c r="K56" i="8"/>
  <c r="K57" i="8" s="1"/>
  <c r="K58" i="8"/>
  <c r="O56" i="8"/>
  <c r="O57" i="8" s="1"/>
  <c r="O58" i="8"/>
  <c r="S56" i="8"/>
  <c r="S57" i="8" s="1"/>
  <c r="S58" i="8"/>
  <c r="W56" i="8"/>
  <c r="W57" i="8" s="1"/>
  <c r="W58" i="8"/>
  <c r="AC58" i="8"/>
  <c r="AC56" i="8"/>
  <c r="AC57" i="8" s="1"/>
  <c r="AG56" i="8"/>
  <c r="AG57" i="8" s="1"/>
  <c r="AG58" i="8"/>
  <c r="J56" i="7"/>
  <c r="J57" i="7" s="1"/>
  <c r="J58" i="7"/>
  <c r="R56" i="7"/>
  <c r="R57" i="7" s="1"/>
  <c r="R58" i="7"/>
  <c r="AB58" i="7"/>
  <c r="AB56" i="7"/>
  <c r="AB57" i="7" s="1"/>
  <c r="AC58" i="7"/>
  <c r="AC56" i="7"/>
  <c r="AC57" i="7" s="1"/>
  <c r="AG58" i="7"/>
  <c r="AG56" i="7"/>
  <c r="AG57" i="7" s="1"/>
  <c r="F56" i="7"/>
  <c r="F57" i="7" s="1"/>
  <c r="F58" i="7"/>
  <c r="N56" i="7"/>
  <c r="N57" i="7" s="1"/>
  <c r="N58" i="7"/>
  <c r="AF58" i="7"/>
  <c r="AF56" i="7"/>
  <c r="AF57" i="7" s="1"/>
  <c r="S58" i="7"/>
  <c r="S56" i="7"/>
  <c r="S57" i="7" s="1"/>
  <c r="D58" i="7"/>
  <c r="D56" i="7"/>
  <c r="D57" i="7" s="1"/>
  <c r="H58" i="7"/>
  <c r="H56" i="7"/>
  <c r="H57" i="7" s="1"/>
  <c r="L58" i="7"/>
  <c r="L56" i="7"/>
  <c r="L57" i="7" s="1"/>
  <c r="P58" i="7"/>
  <c r="P56" i="7"/>
  <c r="P57" i="7" s="1"/>
  <c r="T58" i="7"/>
  <c r="T56" i="7"/>
  <c r="T57" i="7" s="1"/>
  <c r="Z58" i="7"/>
  <c r="Z56" i="7"/>
  <c r="Z57" i="7" s="1"/>
  <c r="AD58" i="7"/>
  <c r="AD56" i="7"/>
  <c r="AD57" i="7" s="1"/>
  <c r="B56" i="7"/>
  <c r="B57" i="7" s="1"/>
  <c r="B58" i="7"/>
  <c r="V56" i="7"/>
  <c r="V57" i="7" s="1"/>
  <c r="V58" i="7"/>
  <c r="C58" i="7"/>
  <c r="C56" i="7"/>
  <c r="C57" i="7" s="1"/>
  <c r="G58" i="7"/>
  <c r="G56" i="7"/>
  <c r="G57" i="7" s="1"/>
  <c r="K58" i="7"/>
  <c r="K56" i="7"/>
  <c r="K57" i="7" s="1"/>
  <c r="O58" i="7"/>
  <c r="O56" i="7"/>
  <c r="O57" i="7" s="1"/>
  <c r="W58" i="7"/>
  <c r="W56" i="7"/>
  <c r="W57" i="7" s="1"/>
  <c r="E56" i="7"/>
  <c r="E57" i="7" s="1"/>
  <c r="E58" i="7"/>
  <c r="I56" i="7"/>
  <c r="I57" i="7" s="1"/>
  <c r="I58" i="7"/>
  <c r="M56" i="7"/>
  <c r="M57" i="7" s="1"/>
  <c r="M58" i="7"/>
  <c r="Q56" i="7"/>
  <c r="Q57" i="7" s="1"/>
  <c r="Q58" i="7"/>
  <c r="U56" i="7"/>
  <c r="U57" i="7" s="1"/>
  <c r="U58" i="7"/>
  <c r="AA56" i="7"/>
  <c r="AA57" i="7" s="1"/>
  <c r="AA58" i="7"/>
  <c r="AE56" i="7"/>
  <c r="AE57" i="7" s="1"/>
  <c r="AE58" i="7"/>
  <c r="H58" i="6"/>
  <c r="H56" i="6"/>
  <c r="H57" i="6" s="1"/>
  <c r="P58" i="6"/>
  <c r="P56" i="6"/>
  <c r="P57" i="6" s="1"/>
  <c r="Z56" i="6"/>
  <c r="Z57" i="6" s="1"/>
  <c r="Z58" i="6"/>
  <c r="E58" i="6"/>
  <c r="E56" i="6"/>
  <c r="E57" i="6" s="1"/>
  <c r="I58" i="6"/>
  <c r="I56" i="6"/>
  <c r="I57" i="6" s="1"/>
  <c r="M58" i="6"/>
  <c r="M56" i="6"/>
  <c r="M57" i="6" s="1"/>
  <c r="Q58" i="6"/>
  <c r="Q56" i="6"/>
  <c r="Q57" i="6" s="1"/>
  <c r="U58" i="6"/>
  <c r="U56" i="6"/>
  <c r="U57" i="6" s="1"/>
  <c r="AA58" i="6"/>
  <c r="AA56" i="6"/>
  <c r="AA57" i="6" s="1"/>
  <c r="AE58" i="6"/>
  <c r="AE56" i="6"/>
  <c r="AE57" i="6" s="1"/>
  <c r="B56" i="6"/>
  <c r="B57" i="6" s="1"/>
  <c r="B58" i="6"/>
  <c r="F56" i="6"/>
  <c r="F57" i="6" s="1"/>
  <c r="F58" i="6"/>
  <c r="J56" i="6"/>
  <c r="J57" i="6" s="1"/>
  <c r="J58" i="6"/>
  <c r="N56" i="6"/>
  <c r="N57" i="6" s="1"/>
  <c r="N58" i="6"/>
  <c r="R56" i="6"/>
  <c r="R57" i="6" s="1"/>
  <c r="R58" i="6"/>
  <c r="V56" i="6"/>
  <c r="V57" i="6" s="1"/>
  <c r="V58" i="6"/>
  <c r="AB56" i="6"/>
  <c r="AB57" i="6" s="1"/>
  <c r="AB58" i="6"/>
  <c r="AF56" i="6"/>
  <c r="AF57" i="6" s="1"/>
  <c r="AF58" i="6"/>
  <c r="D58" i="6"/>
  <c r="D56" i="6"/>
  <c r="D57" i="6" s="1"/>
  <c r="L58" i="6"/>
  <c r="L56" i="6"/>
  <c r="L57" i="6" s="1"/>
  <c r="T58" i="6"/>
  <c r="T56" i="6"/>
  <c r="T57" i="6" s="1"/>
  <c r="AD58" i="6"/>
  <c r="AD56" i="6"/>
  <c r="AD57" i="6" s="1"/>
  <c r="C56" i="6"/>
  <c r="C57" i="6" s="1"/>
  <c r="C58" i="6"/>
  <c r="G56" i="6"/>
  <c r="G57" i="6" s="1"/>
  <c r="G58" i="6"/>
  <c r="K56" i="6"/>
  <c r="K57" i="6" s="1"/>
  <c r="K58" i="6"/>
  <c r="O56" i="6"/>
  <c r="O57" i="6" s="1"/>
  <c r="O58" i="6"/>
  <c r="S56" i="6"/>
  <c r="S57" i="6" s="1"/>
  <c r="S58" i="6"/>
  <c r="W56" i="6"/>
  <c r="W57" i="6" s="1"/>
  <c r="W58" i="6"/>
  <c r="AC58" i="6"/>
  <c r="AC56" i="6"/>
  <c r="AC57" i="6" s="1"/>
  <c r="AG58" i="6"/>
  <c r="AG56" i="6"/>
  <c r="AG57" i="6" s="1"/>
  <c r="F56" i="5"/>
  <c r="F57" i="5" s="1"/>
  <c r="F58" i="5"/>
  <c r="R56" i="5"/>
  <c r="R57" i="5" s="1"/>
  <c r="R58" i="5"/>
  <c r="AF58" i="5"/>
  <c r="AF56" i="5"/>
  <c r="AF57" i="5" s="1"/>
  <c r="C58" i="5"/>
  <c r="C56" i="5"/>
  <c r="C57" i="5" s="1"/>
  <c r="G58" i="5"/>
  <c r="G56" i="5"/>
  <c r="G57" i="5" s="1"/>
  <c r="K58" i="5"/>
  <c r="K56" i="5"/>
  <c r="K57" i="5" s="1"/>
  <c r="O58" i="5"/>
  <c r="O56" i="5"/>
  <c r="O57" i="5" s="1"/>
  <c r="S58" i="5"/>
  <c r="S56" i="5"/>
  <c r="S57" i="5" s="1"/>
  <c r="W58" i="5"/>
  <c r="W56" i="5"/>
  <c r="W57" i="5" s="1"/>
  <c r="AC56" i="5"/>
  <c r="AC57" i="5" s="1"/>
  <c r="AC58" i="5"/>
  <c r="AG58" i="5"/>
  <c r="AG56" i="5"/>
  <c r="AG57" i="5" s="1"/>
  <c r="N56" i="5"/>
  <c r="N57" i="5" s="1"/>
  <c r="N58" i="5"/>
  <c r="AB58" i="5"/>
  <c r="AB56" i="5"/>
  <c r="AB57" i="5" s="1"/>
  <c r="B56" i="5"/>
  <c r="B57" i="5" s="1"/>
  <c r="B58" i="5"/>
  <c r="J56" i="5"/>
  <c r="J57" i="5" s="1"/>
  <c r="J58" i="5"/>
  <c r="V56" i="5"/>
  <c r="V57" i="5" s="1"/>
  <c r="V58" i="5"/>
  <c r="D58" i="5"/>
  <c r="D56" i="5"/>
  <c r="D57" i="5" s="1"/>
  <c r="H58" i="5"/>
  <c r="H56" i="5"/>
  <c r="H57" i="5" s="1"/>
  <c r="L58" i="5"/>
  <c r="L56" i="5"/>
  <c r="L57" i="5" s="1"/>
  <c r="P58" i="5"/>
  <c r="P56" i="5"/>
  <c r="P57" i="5" s="1"/>
  <c r="T58" i="5"/>
  <c r="T56" i="5"/>
  <c r="T57" i="5" s="1"/>
  <c r="Z58" i="5"/>
  <c r="Z56" i="5"/>
  <c r="Z57" i="5" s="1"/>
  <c r="AD58" i="5"/>
  <c r="AD56" i="5"/>
  <c r="AD57" i="5" s="1"/>
  <c r="E58" i="5"/>
  <c r="E56" i="5"/>
  <c r="E57" i="5" s="1"/>
  <c r="I58" i="5"/>
  <c r="I56" i="5"/>
  <c r="I57" i="5" s="1"/>
  <c r="M58" i="5"/>
  <c r="M56" i="5"/>
  <c r="M57" i="5" s="1"/>
  <c r="Q58" i="5"/>
  <c r="Q56" i="5"/>
  <c r="Q57" i="5" s="1"/>
  <c r="U58" i="5"/>
  <c r="U56" i="5"/>
  <c r="U57" i="5" s="1"/>
  <c r="AA58" i="5"/>
  <c r="AA56" i="5"/>
  <c r="AA57" i="5" s="1"/>
  <c r="AE58" i="5"/>
  <c r="AE56" i="5"/>
  <c r="AE57" i="5" s="1"/>
  <c r="H56" i="11"/>
  <c r="H57" i="11" s="1"/>
  <c r="H58" i="11"/>
  <c r="T56" i="11"/>
  <c r="T57" i="11" s="1"/>
  <c r="T58" i="11"/>
  <c r="D58" i="11"/>
  <c r="D56" i="11"/>
  <c r="D57" i="11" s="1"/>
  <c r="P58" i="11"/>
  <c r="P56" i="11"/>
  <c r="P57" i="11" s="1"/>
  <c r="AD58" i="11"/>
  <c r="AD56" i="11"/>
  <c r="AD57" i="11" s="1"/>
  <c r="E58" i="11"/>
  <c r="E56" i="11"/>
  <c r="E57" i="11" s="1"/>
  <c r="M58" i="11"/>
  <c r="M56" i="11"/>
  <c r="M57" i="11" s="1"/>
  <c r="U58" i="11"/>
  <c r="U56" i="11"/>
  <c r="U57" i="11" s="1"/>
  <c r="AA58" i="11"/>
  <c r="AA56" i="11"/>
  <c r="AA57" i="11" s="1"/>
  <c r="B58" i="11"/>
  <c r="B56" i="11"/>
  <c r="B57" i="11" s="1"/>
  <c r="F56" i="11"/>
  <c r="F57" i="11" s="1"/>
  <c r="F58" i="11"/>
  <c r="J56" i="11"/>
  <c r="J57" i="11" s="1"/>
  <c r="J58" i="11"/>
  <c r="N58" i="11"/>
  <c r="N56" i="11"/>
  <c r="N57" i="11" s="1"/>
  <c r="R56" i="11"/>
  <c r="R57" i="11" s="1"/>
  <c r="R58" i="11"/>
  <c r="V58" i="11"/>
  <c r="V56" i="11"/>
  <c r="V57" i="11" s="1"/>
  <c r="AB56" i="11"/>
  <c r="AB57" i="11" s="1"/>
  <c r="AB58" i="11"/>
  <c r="AF56" i="11"/>
  <c r="AF57" i="11" s="1"/>
  <c r="AF58" i="11"/>
  <c r="L58" i="11"/>
  <c r="L56" i="11"/>
  <c r="L57" i="11" s="1"/>
  <c r="Z58" i="11"/>
  <c r="Z56" i="11"/>
  <c r="Z57" i="11" s="1"/>
  <c r="I58" i="11"/>
  <c r="I56" i="11"/>
  <c r="I57" i="11" s="1"/>
  <c r="Q58" i="11"/>
  <c r="Q56" i="11"/>
  <c r="Q57" i="11" s="1"/>
  <c r="AE58" i="11"/>
  <c r="AE56" i="11"/>
  <c r="AE57" i="11" s="1"/>
  <c r="C56" i="11"/>
  <c r="C57" i="11" s="1"/>
  <c r="C58" i="11"/>
  <c r="G56" i="11"/>
  <c r="G57" i="11" s="1"/>
  <c r="G58" i="11"/>
  <c r="K56" i="11"/>
  <c r="K57" i="11" s="1"/>
  <c r="K58" i="11"/>
  <c r="O56" i="11"/>
  <c r="O57" i="11" s="1"/>
  <c r="O58" i="11"/>
  <c r="S56" i="11"/>
  <c r="S57" i="11" s="1"/>
  <c r="S58" i="11"/>
  <c r="W56" i="11"/>
  <c r="W57" i="11" s="1"/>
  <c r="W58" i="11"/>
  <c r="AC56" i="11"/>
  <c r="AC57" i="11" s="1"/>
  <c r="AC58" i="11"/>
  <c r="AG56" i="11"/>
  <c r="AG57" i="11" s="1"/>
  <c r="AG58" i="11"/>
  <c r="F58" i="12"/>
  <c r="F56" i="12"/>
  <c r="F57" i="12" s="1"/>
  <c r="J56" i="12"/>
  <c r="J57" i="12" s="1"/>
  <c r="J58" i="12"/>
  <c r="R56" i="12"/>
  <c r="R57" i="12" s="1"/>
  <c r="R58" i="12"/>
  <c r="AB56" i="12"/>
  <c r="AB57" i="12" s="1"/>
  <c r="AB58" i="12"/>
  <c r="C56" i="12"/>
  <c r="C57" i="12" s="1"/>
  <c r="C58" i="12"/>
  <c r="G56" i="12"/>
  <c r="G57" i="12" s="1"/>
  <c r="G58" i="12"/>
  <c r="K56" i="12"/>
  <c r="K57" i="12" s="1"/>
  <c r="K58" i="12"/>
  <c r="O56" i="12"/>
  <c r="O57" i="12" s="1"/>
  <c r="O58" i="12"/>
  <c r="S56" i="12"/>
  <c r="S57" i="12" s="1"/>
  <c r="S58" i="12"/>
  <c r="W56" i="12"/>
  <c r="W57" i="12" s="1"/>
  <c r="W58" i="12"/>
  <c r="AC58" i="12"/>
  <c r="AC56" i="12"/>
  <c r="AC57" i="12" s="1"/>
  <c r="AG56" i="12"/>
  <c r="AG57" i="12" s="1"/>
  <c r="AG58" i="12"/>
  <c r="B58" i="12"/>
  <c r="B56" i="12"/>
  <c r="B57" i="12" s="1"/>
  <c r="D58" i="12"/>
  <c r="D56" i="12"/>
  <c r="D57" i="12" s="1"/>
  <c r="H58" i="12"/>
  <c r="H56" i="12"/>
  <c r="H57" i="12" s="1"/>
  <c r="L58" i="12"/>
  <c r="L56" i="12"/>
  <c r="L57" i="12" s="1"/>
  <c r="P58" i="12"/>
  <c r="P56" i="12"/>
  <c r="P57" i="12" s="1"/>
  <c r="T58" i="12"/>
  <c r="T56" i="12"/>
  <c r="T57" i="12" s="1"/>
  <c r="Z56" i="12"/>
  <c r="Z57" i="12" s="1"/>
  <c r="Z58" i="12"/>
  <c r="AD56" i="12"/>
  <c r="AD57" i="12" s="1"/>
  <c r="AD58" i="12"/>
  <c r="N56" i="12"/>
  <c r="N57" i="12" s="1"/>
  <c r="N58" i="12"/>
  <c r="V58" i="12"/>
  <c r="V56" i="12"/>
  <c r="V57" i="12" s="1"/>
  <c r="AF56" i="12"/>
  <c r="AF57" i="12" s="1"/>
  <c r="AF58" i="12"/>
  <c r="E58" i="12"/>
  <c r="E56" i="12"/>
  <c r="E57" i="12" s="1"/>
  <c r="I58" i="12"/>
  <c r="I56" i="12"/>
  <c r="I57" i="12" s="1"/>
  <c r="M58" i="12"/>
  <c r="M56" i="12"/>
  <c r="M57" i="12" s="1"/>
  <c r="Q58" i="12"/>
  <c r="Q56" i="12"/>
  <c r="Q57" i="12" s="1"/>
  <c r="U58" i="12"/>
  <c r="U56" i="12"/>
  <c r="U57" i="12" s="1"/>
  <c r="AA58" i="12"/>
  <c r="AA56" i="12"/>
  <c r="AA57" i="12" s="1"/>
  <c r="AE58" i="12"/>
  <c r="AE56" i="12"/>
  <c r="AE57" i="12" s="1"/>
  <c r="D58" i="4"/>
  <c r="D56" i="4"/>
  <c r="D57" i="4" s="1"/>
  <c r="H58" i="4"/>
  <c r="H56" i="4"/>
  <c r="H57" i="4" s="1"/>
  <c r="P58" i="4"/>
  <c r="P56" i="4"/>
  <c r="P57" i="4" s="1"/>
  <c r="Z58" i="4"/>
  <c r="Z56" i="4"/>
  <c r="Z57" i="4" s="1"/>
  <c r="I58" i="4"/>
  <c r="I56" i="4"/>
  <c r="I57" i="4" s="1"/>
  <c r="Q58" i="4"/>
  <c r="Q56" i="4"/>
  <c r="Q57" i="4" s="1"/>
  <c r="U58" i="4"/>
  <c r="U56" i="4"/>
  <c r="U57" i="4" s="1"/>
  <c r="AE58" i="4"/>
  <c r="AE56" i="4"/>
  <c r="AE57" i="4" s="1"/>
  <c r="B56" i="4"/>
  <c r="B57" i="4" s="1"/>
  <c r="B58" i="4"/>
  <c r="F58" i="4"/>
  <c r="F56" i="4"/>
  <c r="F57" i="4" s="1"/>
  <c r="J56" i="4"/>
  <c r="J57" i="4" s="1"/>
  <c r="J58" i="4"/>
  <c r="N58" i="4"/>
  <c r="N56" i="4"/>
  <c r="N57" i="4" s="1"/>
  <c r="R56" i="4"/>
  <c r="R57" i="4" s="1"/>
  <c r="R58" i="4"/>
  <c r="V56" i="4"/>
  <c r="V57" i="4" s="1"/>
  <c r="V58" i="4"/>
  <c r="AB56" i="4"/>
  <c r="AB57" i="4" s="1"/>
  <c r="AB58" i="4"/>
  <c r="AF56" i="4"/>
  <c r="AF57" i="4" s="1"/>
  <c r="AF58" i="4"/>
  <c r="L58" i="4"/>
  <c r="L56" i="4"/>
  <c r="L57" i="4" s="1"/>
  <c r="T58" i="4"/>
  <c r="T56" i="4"/>
  <c r="T57" i="4" s="1"/>
  <c r="AD58" i="4"/>
  <c r="AD56" i="4"/>
  <c r="AD57" i="4" s="1"/>
  <c r="E58" i="4"/>
  <c r="E56" i="4"/>
  <c r="E57" i="4" s="1"/>
  <c r="M58" i="4"/>
  <c r="M56" i="4"/>
  <c r="M57" i="4" s="1"/>
  <c r="AA58" i="4"/>
  <c r="AA56" i="4"/>
  <c r="AA57" i="4" s="1"/>
  <c r="C56" i="4"/>
  <c r="C57" i="4" s="1"/>
  <c r="C58" i="4"/>
  <c r="G56" i="4"/>
  <c r="G57" i="4" s="1"/>
  <c r="G58" i="4"/>
  <c r="K56" i="4"/>
  <c r="K57" i="4" s="1"/>
  <c r="K58" i="4"/>
  <c r="O56" i="4"/>
  <c r="O57" i="4" s="1"/>
  <c r="O58" i="4"/>
  <c r="S56" i="4"/>
  <c r="S57" i="4" s="1"/>
  <c r="S58" i="4"/>
  <c r="W56" i="4"/>
  <c r="W57" i="4" s="1"/>
  <c r="W58" i="4"/>
  <c r="AC58" i="4"/>
  <c r="AC56" i="4"/>
  <c r="AC57" i="4" s="1"/>
  <c r="AG58" i="4"/>
  <c r="AG56" i="4"/>
  <c r="AG57" i="4" s="1"/>
  <c r="J58" i="3"/>
  <c r="J56" i="3"/>
  <c r="J57" i="3" s="1"/>
  <c r="AB56" i="3"/>
  <c r="AB57" i="3" s="1"/>
  <c r="AB58" i="3"/>
  <c r="G56" i="3"/>
  <c r="G57" i="3" s="1"/>
  <c r="G58" i="3"/>
  <c r="S56" i="3"/>
  <c r="S57" i="3" s="1"/>
  <c r="S58" i="3"/>
  <c r="AC58" i="3"/>
  <c r="AC56" i="3"/>
  <c r="AC57" i="3" s="1"/>
  <c r="B58" i="3"/>
  <c r="B56" i="3"/>
  <c r="B57" i="3" s="1"/>
  <c r="N58" i="3"/>
  <c r="N56" i="3"/>
  <c r="N57" i="3" s="1"/>
  <c r="V58" i="3"/>
  <c r="V56" i="3"/>
  <c r="V57" i="3" s="1"/>
  <c r="K56" i="3"/>
  <c r="K57" i="3" s="1"/>
  <c r="K58" i="3"/>
  <c r="W56" i="3"/>
  <c r="W57" i="3" s="1"/>
  <c r="W58" i="3"/>
  <c r="D58" i="3"/>
  <c r="D56" i="3"/>
  <c r="D57" i="3" s="1"/>
  <c r="H58" i="3"/>
  <c r="H56" i="3"/>
  <c r="H57" i="3" s="1"/>
  <c r="L58" i="3"/>
  <c r="L56" i="3"/>
  <c r="L57" i="3" s="1"/>
  <c r="P58" i="3"/>
  <c r="P56" i="3"/>
  <c r="P57" i="3" s="1"/>
  <c r="T58" i="3"/>
  <c r="T56" i="3"/>
  <c r="T57" i="3" s="1"/>
  <c r="Z56" i="3"/>
  <c r="Z57" i="3" s="1"/>
  <c r="Z58" i="3"/>
  <c r="AD56" i="3"/>
  <c r="AD57" i="3" s="1"/>
  <c r="AD58" i="3"/>
  <c r="F58" i="3"/>
  <c r="F56" i="3"/>
  <c r="F57" i="3" s="1"/>
  <c r="R58" i="3"/>
  <c r="R56" i="3"/>
  <c r="R57" i="3" s="1"/>
  <c r="AF56" i="3"/>
  <c r="AF57" i="3" s="1"/>
  <c r="AF58" i="3"/>
  <c r="C56" i="3"/>
  <c r="C57" i="3" s="1"/>
  <c r="C58" i="3"/>
  <c r="O56" i="3"/>
  <c r="O57" i="3" s="1"/>
  <c r="O58" i="3"/>
  <c r="AG58" i="3"/>
  <c r="AG56" i="3"/>
  <c r="AG57" i="3" s="1"/>
  <c r="AK11" i="3"/>
  <c r="E58" i="3"/>
  <c r="E56" i="3"/>
  <c r="E57" i="3" s="1"/>
  <c r="I58" i="3"/>
  <c r="I56" i="3"/>
  <c r="I57" i="3" s="1"/>
  <c r="M58" i="3"/>
  <c r="M56" i="3"/>
  <c r="M57" i="3" s="1"/>
  <c r="Q58" i="3"/>
  <c r="Q56" i="3"/>
  <c r="Q57" i="3" s="1"/>
  <c r="U58" i="3"/>
  <c r="U56" i="3"/>
  <c r="U57" i="3" s="1"/>
  <c r="AA58" i="3"/>
  <c r="AA56" i="3"/>
  <c r="AA57" i="3" s="1"/>
  <c r="AE58" i="3"/>
  <c r="AE56" i="3"/>
  <c r="AE57" i="3" s="1"/>
  <c r="F56" i="2"/>
  <c r="F57" i="2" s="1"/>
  <c r="F58" i="2"/>
  <c r="R56" i="2"/>
  <c r="R57" i="2" s="1"/>
  <c r="R58" i="2"/>
  <c r="AF56" i="2"/>
  <c r="AF57" i="2" s="1"/>
  <c r="AF58" i="2"/>
  <c r="K56" i="2"/>
  <c r="K57" i="2" s="1"/>
  <c r="K58" i="2"/>
  <c r="O56" i="2"/>
  <c r="O57" i="2" s="1"/>
  <c r="O58" i="2"/>
  <c r="AG58" i="2"/>
  <c r="AG56" i="2"/>
  <c r="AG57" i="2" s="1"/>
  <c r="B56" i="2"/>
  <c r="B57" i="2" s="1"/>
  <c r="B58" i="2"/>
  <c r="N56" i="2"/>
  <c r="N57" i="2" s="1"/>
  <c r="N58" i="2"/>
  <c r="AB56" i="2"/>
  <c r="AB57" i="2" s="1"/>
  <c r="AB58" i="2"/>
  <c r="G56" i="2"/>
  <c r="G57" i="2" s="1"/>
  <c r="G58" i="2"/>
  <c r="W56" i="2"/>
  <c r="W57" i="2" s="1"/>
  <c r="W58" i="2"/>
  <c r="D58" i="2"/>
  <c r="D56" i="2"/>
  <c r="D57" i="2" s="1"/>
  <c r="H58" i="2"/>
  <c r="H56" i="2"/>
  <c r="H57" i="2" s="1"/>
  <c r="L58" i="2"/>
  <c r="L56" i="2"/>
  <c r="L57" i="2" s="1"/>
  <c r="Z58" i="2"/>
  <c r="Z56" i="2"/>
  <c r="Z57" i="2" s="1"/>
  <c r="J56" i="2"/>
  <c r="J57" i="2" s="1"/>
  <c r="J58" i="2"/>
  <c r="V56" i="2"/>
  <c r="V57" i="2" s="1"/>
  <c r="V58" i="2"/>
  <c r="C56" i="2"/>
  <c r="C57" i="2" s="1"/>
  <c r="C58" i="2"/>
  <c r="S56" i="2"/>
  <c r="S57" i="2" s="1"/>
  <c r="S58" i="2"/>
  <c r="AC58" i="2"/>
  <c r="AC56" i="2"/>
  <c r="AC57" i="2" s="1"/>
  <c r="P58" i="2"/>
  <c r="P56" i="2"/>
  <c r="P57" i="2" s="1"/>
  <c r="T58" i="2"/>
  <c r="T56" i="2"/>
  <c r="T57" i="2" s="1"/>
  <c r="AD58" i="2"/>
  <c r="AD56" i="2"/>
  <c r="AD57" i="2" s="1"/>
  <c r="AK11" i="2"/>
  <c r="E58" i="2"/>
  <c r="E56" i="2"/>
  <c r="E57" i="2" s="1"/>
  <c r="I58" i="2"/>
  <c r="I56" i="2"/>
  <c r="I57" i="2" s="1"/>
  <c r="M58" i="2"/>
  <c r="M56" i="2"/>
  <c r="M57" i="2" s="1"/>
  <c r="Q58" i="2"/>
  <c r="Q56" i="2"/>
  <c r="Q57" i="2" s="1"/>
  <c r="U58" i="2"/>
  <c r="U56" i="2"/>
  <c r="U57" i="2" s="1"/>
  <c r="AA58" i="2"/>
  <c r="AA56" i="2"/>
  <c r="AA57" i="2" s="1"/>
  <c r="AE58" i="2"/>
  <c r="AE56" i="2"/>
  <c r="AE57" i="2" s="1"/>
  <c r="AL18" i="3"/>
  <c r="BT12" i="3"/>
  <c r="AH12" i="3" s="1"/>
  <c r="AK27" i="3"/>
  <c r="AK29" i="3"/>
  <c r="AL22" i="3"/>
  <c r="AL24" i="3"/>
  <c r="AL23" i="3"/>
  <c r="AJ25" i="3"/>
  <c r="AL26" i="3"/>
  <c r="AL14" i="3"/>
  <c r="AJ16" i="3"/>
  <c r="AL17" i="3"/>
  <c r="AK18" i="3"/>
  <c r="AK20" i="3"/>
  <c r="BT28" i="3"/>
  <c r="AH28" i="3" s="1"/>
  <c r="BT23" i="3"/>
  <c r="AH23" i="3" s="1"/>
  <c r="AJ23" i="3"/>
  <c r="BT30" i="3"/>
  <c r="AH30" i="3" s="1"/>
  <c r="AJ30" i="3"/>
  <c r="AJ11" i="3"/>
  <c r="AL11" i="3"/>
  <c r="AL12" i="3"/>
  <c r="AJ13" i="3"/>
  <c r="AK15" i="3"/>
  <c r="BT16" i="3"/>
  <c r="AH16" i="3" s="1"/>
  <c r="AK17" i="3"/>
  <c r="BT18" i="3"/>
  <c r="AH18" i="3" s="1"/>
  <c r="AJ18" i="3"/>
  <c r="AJ20" i="3"/>
  <c r="AK22" i="3"/>
  <c r="AK24" i="3"/>
  <c r="BT27" i="3"/>
  <c r="AH27" i="3" s="1"/>
  <c r="AJ27" i="3"/>
  <c r="AL28" i="3"/>
  <c r="AK12" i="3"/>
  <c r="AJ15" i="3"/>
  <c r="AL15" i="3"/>
  <c r="AL16" i="3"/>
  <c r="AJ17" i="3"/>
  <c r="AK19" i="3"/>
  <c r="BT20" i="3"/>
  <c r="AH20" i="3" s="1"/>
  <c r="AK21" i="3"/>
  <c r="BT22" i="3"/>
  <c r="AH22" i="3" s="1"/>
  <c r="AJ22" i="3"/>
  <c r="AJ24" i="3"/>
  <c r="AL25" i="3"/>
  <c r="AK26" i="3"/>
  <c r="AK28" i="3"/>
  <c r="AJ31" i="3"/>
  <c r="AL31" i="3"/>
  <c r="AL32" i="3"/>
  <c r="BT14" i="3"/>
  <c r="AH14" i="3" s="1"/>
  <c r="AJ14" i="3"/>
  <c r="AL21" i="3"/>
  <c r="AL27" i="3"/>
  <c r="AJ29" i="3"/>
  <c r="AK31" i="3"/>
  <c r="BT32" i="3"/>
  <c r="AH32" i="3" s="1"/>
  <c r="AJ12" i="3"/>
  <c r="AL13" i="3"/>
  <c r="AK14" i="3"/>
  <c r="AK16" i="3"/>
  <c r="BT19" i="3"/>
  <c r="AH19" i="3" s="1"/>
  <c r="AJ19" i="3"/>
  <c r="AL19" i="3"/>
  <c r="AL20" i="3"/>
  <c r="AJ21" i="3"/>
  <c r="AK23" i="3"/>
  <c r="BT24" i="3"/>
  <c r="AH24" i="3" s="1"/>
  <c r="AK25" i="3"/>
  <c r="BT26" i="3"/>
  <c r="AH26" i="3" s="1"/>
  <c r="AJ26" i="3"/>
  <c r="AJ28" i="3"/>
  <c r="AL29" i="3"/>
  <c r="AK30" i="3"/>
  <c r="AK32" i="3"/>
  <c r="AJ11" i="2"/>
  <c r="AJ15" i="2"/>
  <c r="AL16" i="2"/>
  <c r="AJ19" i="2"/>
  <c r="AL21" i="2"/>
  <c r="AL24" i="2"/>
  <c r="BT25" i="2"/>
  <c r="AH25" i="2" s="1"/>
  <c r="AJ25" i="2"/>
  <c r="AJ27" i="2"/>
  <c r="AL28" i="2"/>
  <c r="BT29" i="2"/>
  <c r="AH29" i="2" s="1"/>
  <c r="AJ29" i="2"/>
  <c r="AL29" i="2"/>
  <c r="AJ31" i="2"/>
  <c r="AL32" i="2"/>
  <c r="AK14" i="2"/>
  <c r="AK20" i="2"/>
  <c r="AK26" i="2"/>
  <c r="AK28" i="2"/>
  <c r="AK30" i="2"/>
  <c r="AK32" i="2"/>
  <c r="AL12" i="2"/>
  <c r="AJ13" i="2"/>
  <c r="AJ17" i="2"/>
  <c r="AL20" i="2"/>
  <c r="BT21" i="2"/>
  <c r="AH21" i="2" s="1"/>
  <c r="AJ21" i="2"/>
  <c r="AJ23" i="2"/>
  <c r="AL25" i="2"/>
  <c r="AK12" i="2"/>
  <c r="AK16" i="2"/>
  <c r="AK18" i="2"/>
  <c r="AK22" i="2"/>
  <c r="AK24" i="2"/>
  <c r="AJ12" i="2"/>
  <c r="AJ14" i="2"/>
  <c r="AJ16" i="2"/>
  <c r="BT18" i="2"/>
  <c r="AH18" i="2" s="1"/>
  <c r="AJ18" i="2"/>
  <c r="AJ20" i="2"/>
  <c r="BT22" i="2"/>
  <c r="AH22" i="2" s="1"/>
  <c r="AJ22" i="2"/>
  <c r="AJ24" i="2"/>
  <c r="BT26" i="2"/>
  <c r="AH26" i="2" s="1"/>
  <c r="AJ26" i="2"/>
  <c r="AJ28" i="2"/>
  <c r="BT30" i="2"/>
  <c r="AH30" i="2" s="1"/>
  <c r="AJ30" i="2"/>
  <c r="AJ32" i="2"/>
  <c r="BT13" i="3"/>
  <c r="AH13" i="3" s="1"/>
  <c r="BT17" i="3"/>
  <c r="AH17" i="3" s="1"/>
  <c r="BT21" i="3"/>
  <c r="AH21" i="3" s="1"/>
  <c r="BT25" i="3"/>
  <c r="AH25" i="3" s="1"/>
  <c r="BT11" i="3"/>
  <c r="AH11" i="3" s="1"/>
  <c r="BT15" i="3"/>
  <c r="AH15" i="3" s="1"/>
  <c r="BT31" i="3"/>
  <c r="AH31" i="3" s="1"/>
  <c r="BT29" i="3"/>
  <c r="AH29" i="3" s="1"/>
  <c r="BT13" i="2"/>
  <c r="AH13" i="2" s="1"/>
  <c r="AL13" i="2"/>
  <c r="BT17" i="2"/>
  <c r="AH17" i="2" s="1"/>
  <c r="AL17" i="2"/>
  <c r="AL18" i="2"/>
  <c r="BT19" i="2"/>
  <c r="AH19" i="2" s="1"/>
  <c r="AL19" i="2"/>
  <c r="AL22" i="2"/>
  <c r="BT23" i="2"/>
  <c r="AH23" i="2" s="1"/>
  <c r="AL23" i="2"/>
  <c r="AL26" i="2"/>
  <c r="AL27" i="2"/>
  <c r="AL30" i="2"/>
  <c r="AL31" i="2"/>
  <c r="AL11" i="2"/>
  <c r="BT14" i="2"/>
  <c r="AH14" i="2" s="1"/>
  <c r="BT15" i="2"/>
  <c r="AH15" i="2" s="1"/>
  <c r="AL15" i="2"/>
  <c r="BT20" i="2"/>
  <c r="AH20" i="2" s="1"/>
  <c r="BT24" i="2"/>
  <c r="AH24" i="2" s="1"/>
  <c r="BT28" i="2"/>
  <c r="AH28" i="2" s="1"/>
  <c r="BT32" i="2"/>
  <c r="AH32" i="2" s="1"/>
  <c r="BT12" i="2"/>
  <c r="AH12" i="2" s="1"/>
  <c r="AL14" i="2"/>
  <c r="BT16" i="2"/>
  <c r="AH16" i="2" s="1"/>
  <c r="BT11" i="2"/>
  <c r="AH11" i="2" s="1"/>
  <c r="BT31" i="2"/>
  <c r="AH31" i="2" s="1"/>
  <c r="BT27" i="2"/>
  <c r="AH27" i="2" s="1"/>
  <c r="BL12" i="1" l="1"/>
  <c r="BM12" i="1"/>
  <c r="BN12" i="1"/>
  <c r="BO12" i="1"/>
  <c r="BP12" i="1"/>
  <c r="BQ12" i="1"/>
  <c r="BR12" i="1"/>
  <c r="BS12" i="1"/>
  <c r="BL13" i="1"/>
  <c r="BM13" i="1"/>
  <c r="BN13" i="1"/>
  <c r="BO13" i="1"/>
  <c r="BP13" i="1"/>
  <c r="BQ13" i="1"/>
  <c r="BR13" i="1"/>
  <c r="BS13" i="1"/>
  <c r="BL14" i="1"/>
  <c r="BM14" i="1"/>
  <c r="BN14" i="1"/>
  <c r="BO14" i="1"/>
  <c r="BP14" i="1"/>
  <c r="BQ14" i="1"/>
  <c r="BR14" i="1"/>
  <c r="BS14" i="1"/>
  <c r="BL15" i="1"/>
  <c r="BM15" i="1"/>
  <c r="BN15" i="1"/>
  <c r="BO15" i="1"/>
  <c r="BP15" i="1"/>
  <c r="BQ15" i="1"/>
  <c r="BR15" i="1"/>
  <c r="BS15" i="1"/>
  <c r="BL16" i="1"/>
  <c r="BM16" i="1"/>
  <c r="BN16" i="1"/>
  <c r="BO16" i="1"/>
  <c r="BP16" i="1"/>
  <c r="BQ16" i="1"/>
  <c r="BR16" i="1"/>
  <c r="BS16" i="1"/>
  <c r="BL17" i="1"/>
  <c r="BM17" i="1"/>
  <c r="BN17" i="1"/>
  <c r="BO17" i="1"/>
  <c r="BP17" i="1"/>
  <c r="BQ17" i="1"/>
  <c r="BR17" i="1"/>
  <c r="BS17" i="1"/>
  <c r="BL18" i="1"/>
  <c r="BM18" i="1"/>
  <c r="BN18" i="1"/>
  <c r="BO18" i="1"/>
  <c r="BP18" i="1"/>
  <c r="BQ18" i="1"/>
  <c r="BR18" i="1"/>
  <c r="BS18" i="1"/>
  <c r="BL19" i="1"/>
  <c r="BM19" i="1"/>
  <c r="BN19" i="1"/>
  <c r="BO19" i="1"/>
  <c r="BP19" i="1"/>
  <c r="BQ19" i="1"/>
  <c r="BR19" i="1"/>
  <c r="BS19" i="1"/>
  <c r="BL20" i="1"/>
  <c r="BM20" i="1"/>
  <c r="BN20" i="1"/>
  <c r="BO20" i="1"/>
  <c r="BP20" i="1"/>
  <c r="BQ20" i="1"/>
  <c r="BR20" i="1"/>
  <c r="BS20" i="1"/>
  <c r="BL21" i="1"/>
  <c r="BM21" i="1"/>
  <c r="BN21" i="1"/>
  <c r="BO21" i="1"/>
  <c r="BP21" i="1"/>
  <c r="BQ21" i="1"/>
  <c r="BR21" i="1"/>
  <c r="BS21" i="1"/>
  <c r="BL22" i="1"/>
  <c r="BM22" i="1"/>
  <c r="BN22" i="1"/>
  <c r="BO22" i="1"/>
  <c r="BP22" i="1"/>
  <c r="BQ22" i="1"/>
  <c r="BR22" i="1"/>
  <c r="BS22" i="1"/>
  <c r="BL23" i="1"/>
  <c r="BM23" i="1"/>
  <c r="BN23" i="1"/>
  <c r="BO23" i="1"/>
  <c r="BP23" i="1"/>
  <c r="BQ23" i="1"/>
  <c r="BR23" i="1"/>
  <c r="BS23" i="1"/>
  <c r="BL24" i="1"/>
  <c r="BM24" i="1"/>
  <c r="BN24" i="1"/>
  <c r="BO24" i="1"/>
  <c r="BP24" i="1"/>
  <c r="BQ24" i="1"/>
  <c r="BR24" i="1"/>
  <c r="BS24" i="1"/>
  <c r="BL25" i="1"/>
  <c r="BM25" i="1"/>
  <c r="BN25" i="1"/>
  <c r="BO25" i="1"/>
  <c r="BP25" i="1"/>
  <c r="BQ25" i="1"/>
  <c r="BR25" i="1"/>
  <c r="BS25" i="1"/>
  <c r="BL26" i="1"/>
  <c r="BM26" i="1"/>
  <c r="BN26" i="1"/>
  <c r="BO26" i="1"/>
  <c r="BP26" i="1"/>
  <c r="BQ26" i="1"/>
  <c r="BR26" i="1"/>
  <c r="BS26" i="1"/>
  <c r="BL27" i="1"/>
  <c r="BM27" i="1"/>
  <c r="BN27" i="1"/>
  <c r="BO27" i="1"/>
  <c r="BP27" i="1"/>
  <c r="BQ27" i="1"/>
  <c r="BR27" i="1"/>
  <c r="BS27" i="1"/>
  <c r="BL28" i="1"/>
  <c r="BM28" i="1"/>
  <c r="BN28" i="1"/>
  <c r="BO28" i="1"/>
  <c r="BP28" i="1"/>
  <c r="BQ28" i="1"/>
  <c r="BR28" i="1"/>
  <c r="BS28" i="1"/>
  <c r="BL29" i="1"/>
  <c r="BM29" i="1"/>
  <c r="BN29" i="1"/>
  <c r="BO29" i="1"/>
  <c r="BP29" i="1"/>
  <c r="BQ29" i="1"/>
  <c r="BR29" i="1"/>
  <c r="BS29" i="1"/>
  <c r="BL30" i="1"/>
  <c r="BM30" i="1"/>
  <c r="BN30" i="1"/>
  <c r="BO30" i="1"/>
  <c r="BP30" i="1"/>
  <c r="BQ30" i="1"/>
  <c r="BR30" i="1"/>
  <c r="BS30" i="1"/>
  <c r="BL31" i="1"/>
  <c r="BM31" i="1"/>
  <c r="BN31" i="1"/>
  <c r="BO31" i="1"/>
  <c r="BP31" i="1"/>
  <c r="BQ31" i="1"/>
  <c r="BR31" i="1"/>
  <c r="BS31" i="1"/>
  <c r="BL32" i="1"/>
  <c r="BM32" i="1"/>
  <c r="BN32" i="1"/>
  <c r="BO32" i="1"/>
  <c r="BP32" i="1"/>
  <c r="BQ32" i="1"/>
  <c r="BR32" i="1"/>
  <c r="BS32" i="1"/>
  <c r="BL33" i="1"/>
  <c r="BM33" i="1"/>
  <c r="BN33" i="1"/>
  <c r="BO33" i="1"/>
  <c r="BP33" i="1"/>
  <c r="BQ33" i="1"/>
  <c r="BR33" i="1"/>
  <c r="BS33" i="1"/>
  <c r="BL34" i="1"/>
  <c r="BM34" i="1"/>
  <c r="BN34" i="1"/>
  <c r="BO34" i="1"/>
  <c r="BP34" i="1"/>
  <c r="BQ34" i="1"/>
  <c r="BR34" i="1"/>
  <c r="BS34" i="1"/>
  <c r="BL35" i="1"/>
  <c r="BM35" i="1"/>
  <c r="BN35" i="1"/>
  <c r="BO35" i="1"/>
  <c r="BP35" i="1"/>
  <c r="BQ35" i="1"/>
  <c r="BR35" i="1"/>
  <c r="BS35" i="1"/>
  <c r="BL36" i="1"/>
  <c r="BM36" i="1"/>
  <c r="BN36" i="1"/>
  <c r="BO36" i="1"/>
  <c r="BP36" i="1"/>
  <c r="BQ36" i="1"/>
  <c r="BR36" i="1"/>
  <c r="BS36" i="1"/>
  <c r="BL37" i="1"/>
  <c r="BM37" i="1"/>
  <c r="BN37" i="1"/>
  <c r="BO37" i="1"/>
  <c r="BP37" i="1"/>
  <c r="BQ37" i="1"/>
  <c r="BR37" i="1"/>
  <c r="BS37" i="1"/>
  <c r="BL38" i="1"/>
  <c r="BM38" i="1"/>
  <c r="BN38" i="1"/>
  <c r="BO38" i="1"/>
  <c r="BP38" i="1"/>
  <c r="BQ38" i="1"/>
  <c r="BR38" i="1"/>
  <c r="BS38" i="1"/>
  <c r="BL39" i="1"/>
  <c r="BM39" i="1"/>
  <c r="BN39" i="1"/>
  <c r="BO39" i="1"/>
  <c r="BP39" i="1"/>
  <c r="BQ39" i="1"/>
  <c r="BR39" i="1"/>
  <c r="BS39" i="1"/>
  <c r="BL40" i="1"/>
  <c r="BM40" i="1"/>
  <c r="BN40" i="1"/>
  <c r="BO40" i="1"/>
  <c r="BP40" i="1"/>
  <c r="BQ40" i="1"/>
  <c r="BR40" i="1"/>
  <c r="BS40" i="1"/>
  <c r="BL41" i="1"/>
  <c r="BM41" i="1"/>
  <c r="BN41" i="1"/>
  <c r="BO41" i="1"/>
  <c r="BP41" i="1"/>
  <c r="BQ41" i="1"/>
  <c r="BR41" i="1"/>
  <c r="BS41" i="1"/>
  <c r="BL42" i="1"/>
  <c r="BM42" i="1"/>
  <c r="BN42" i="1"/>
  <c r="BO42" i="1"/>
  <c r="BP42" i="1"/>
  <c r="BQ42" i="1"/>
  <c r="BR42" i="1"/>
  <c r="BS42" i="1"/>
  <c r="BL43" i="1"/>
  <c r="BM43" i="1"/>
  <c r="BN43" i="1"/>
  <c r="BO43" i="1"/>
  <c r="BP43" i="1"/>
  <c r="BQ43" i="1"/>
  <c r="BR43" i="1"/>
  <c r="BS43" i="1"/>
  <c r="BL44" i="1"/>
  <c r="BM44" i="1"/>
  <c r="BN44" i="1"/>
  <c r="BO44" i="1"/>
  <c r="BP44" i="1"/>
  <c r="BQ44" i="1"/>
  <c r="BR44" i="1"/>
  <c r="BS44" i="1"/>
  <c r="BL45" i="1"/>
  <c r="BM45" i="1"/>
  <c r="BN45" i="1"/>
  <c r="BO45" i="1"/>
  <c r="BP45" i="1"/>
  <c r="BQ45" i="1"/>
  <c r="BR45" i="1"/>
  <c r="BS45" i="1"/>
  <c r="BL46" i="1"/>
  <c r="BM46" i="1"/>
  <c r="BN46" i="1"/>
  <c r="BO46" i="1"/>
  <c r="BP46" i="1"/>
  <c r="BQ46" i="1"/>
  <c r="BR46" i="1"/>
  <c r="BS46" i="1"/>
  <c r="BL47" i="1"/>
  <c r="BM47" i="1"/>
  <c r="BN47" i="1"/>
  <c r="BO47" i="1"/>
  <c r="BP47" i="1"/>
  <c r="BQ47" i="1"/>
  <c r="BR47" i="1"/>
  <c r="BS47" i="1"/>
  <c r="BL48" i="1"/>
  <c r="BM48" i="1"/>
  <c r="BN48" i="1"/>
  <c r="BO48" i="1"/>
  <c r="BP48" i="1"/>
  <c r="BQ48" i="1"/>
  <c r="BR48" i="1"/>
  <c r="BS48" i="1"/>
  <c r="BL49" i="1"/>
  <c r="BM49" i="1"/>
  <c r="BN49" i="1"/>
  <c r="BO49" i="1"/>
  <c r="BP49" i="1"/>
  <c r="BQ49" i="1"/>
  <c r="BR49" i="1"/>
  <c r="BS49" i="1"/>
  <c r="BL50" i="1"/>
  <c r="BM50" i="1"/>
  <c r="BN50" i="1"/>
  <c r="BO50" i="1"/>
  <c r="BP50" i="1"/>
  <c r="BQ50" i="1"/>
  <c r="BR50" i="1"/>
  <c r="BS50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AW13" i="1"/>
  <c r="AX13" i="1"/>
  <c r="AY13" i="1"/>
  <c r="AL13" i="1" s="1"/>
  <c r="AZ13" i="1"/>
  <c r="BA13" i="1"/>
  <c r="BB13" i="1"/>
  <c r="BC13" i="1"/>
  <c r="BD13" i="1"/>
  <c r="BE13" i="1"/>
  <c r="BF13" i="1"/>
  <c r="BG13" i="1"/>
  <c r="BH13" i="1"/>
  <c r="BI13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AW17" i="1"/>
  <c r="AX17" i="1"/>
  <c r="AY17" i="1"/>
  <c r="AL17" i="1" s="1"/>
  <c r="AZ17" i="1"/>
  <c r="BA17" i="1"/>
  <c r="BB17" i="1"/>
  <c r="BC17" i="1"/>
  <c r="BD17" i="1"/>
  <c r="BE17" i="1"/>
  <c r="BF17" i="1"/>
  <c r="BG17" i="1"/>
  <c r="BH17" i="1"/>
  <c r="BI17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AW21" i="1"/>
  <c r="AX21" i="1"/>
  <c r="AY21" i="1"/>
  <c r="AL21" i="1" s="1"/>
  <c r="AZ21" i="1"/>
  <c r="BA21" i="1"/>
  <c r="BB21" i="1"/>
  <c r="BC21" i="1"/>
  <c r="BD21" i="1"/>
  <c r="BE21" i="1"/>
  <c r="BF21" i="1"/>
  <c r="BG21" i="1"/>
  <c r="BH21" i="1"/>
  <c r="BI21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AW25" i="1"/>
  <c r="AX25" i="1"/>
  <c r="AY25" i="1"/>
  <c r="AL25" i="1" s="1"/>
  <c r="AZ25" i="1"/>
  <c r="BA25" i="1"/>
  <c r="BB25" i="1"/>
  <c r="BC25" i="1"/>
  <c r="BD25" i="1"/>
  <c r="BE25" i="1"/>
  <c r="BF25" i="1"/>
  <c r="BG25" i="1"/>
  <c r="BH25" i="1"/>
  <c r="BI25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AW29" i="1"/>
  <c r="AX29" i="1"/>
  <c r="AY29" i="1"/>
  <c r="AL29" i="1" s="1"/>
  <c r="AZ29" i="1"/>
  <c r="BA29" i="1"/>
  <c r="BB29" i="1"/>
  <c r="BC29" i="1"/>
  <c r="BD29" i="1"/>
  <c r="BE29" i="1"/>
  <c r="BF29" i="1"/>
  <c r="BG29" i="1"/>
  <c r="BH29" i="1"/>
  <c r="BI29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L11" i="1"/>
  <c r="BM11" i="1"/>
  <c r="BN11" i="1"/>
  <c r="BO11" i="1"/>
  <c r="BP11" i="1"/>
  <c r="BQ11" i="1"/>
  <c r="BR11" i="1"/>
  <c r="BS11" i="1"/>
  <c r="AW11" i="1"/>
  <c r="AL32" i="1" l="1"/>
  <c r="AL28" i="1"/>
  <c r="AL24" i="1"/>
  <c r="AL12" i="1"/>
  <c r="AL31" i="1"/>
  <c r="AL27" i="1"/>
  <c r="AL23" i="1"/>
  <c r="AL19" i="1"/>
  <c r="AL15" i="1"/>
  <c r="AL20" i="1"/>
  <c r="AL16" i="1"/>
  <c r="AL11" i="1"/>
  <c r="AL30" i="1"/>
  <c r="AL26" i="1"/>
  <c r="AL22" i="1"/>
  <c r="AL18" i="1"/>
  <c r="AL14" i="1"/>
  <c r="AN12" i="1"/>
  <c r="AO12" i="1"/>
  <c r="AP12" i="1"/>
  <c r="AQ12" i="1"/>
  <c r="AR12" i="1"/>
  <c r="AS12" i="1"/>
  <c r="AT12" i="1"/>
  <c r="AU12" i="1"/>
  <c r="AV12" i="1"/>
  <c r="AN13" i="1"/>
  <c r="AO13" i="1"/>
  <c r="AP13" i="1"/>
  <c r="AQ13" i="1"/>
  <c r="AR13" i="1"/>
  <c r="AS13" i="1"/>
  <c r="AT13" i="1"/>
  <c r="AU13" i="1"/>
  <c r="AV13" i="1"/>
  <c r="AN14" i="1"/>
  <c r="AJ14" i="1" s="1"/>
  <c r="AO14" i="1"/>
  <c r="AP14" i="1"/>
  <c r="AQ14" i="1"/>
  <c r="AR14" i="1"/>
  <c r="AS14" i="1"/>
  <c r="AT14" i="1"/>
  <c r="AU14" i="1"/>
  <c r="AV14" i="1"/>
  <c r="AN15" i="1"/>
  <c r="AO15" i="1"/>
  <c r="AP15" i="1"/>
  <c r="AQ15" i="1"/>
  <c r="AK15" i="1" s="1"/>
  <c r="AR15" i="1"/>
  <c r="AS15" i="1"/>
  <c r="AT15" i="1"/>
  <c r="AU15" i="1"/>
  <c r="AV15" i="1"/>
  <c r="AN16" i="1"/>
  <c r="AO16" i="1"/>
  <c r="AP16" i="1"/>
  <c r="AQ16" i="1"/>
  <c r="AR16" i="1"/>
  <c r="AS16" i="1"/>
  <c r="AT16" i="1"/>
  <c r="AU16" i="1"/>
  <c r="AV16" i="1"/>
  <c r="AN17" i="1"/>
  <c r="AO17" i="1"/>
  <c r="AP17" i="1"/>
  <c r="AQ17" i="1"/>
  <c r="AR17" i="1"/>
  <c r="AS17" i="1"/>
  <c r="AT17" i="1"/>
  <c r="AU17" i="1"/>
  <c r="AV17" i="1"/>
  <c r="AN18" i="1"/>
  <c r="AJ18" i="1" s="1"/>
  <c r="AO18" i="1"/>
  <c r="AP18" i="1"/>
  <c r="AQ18" i="1"/>
  <c r="AR18" i="1"/>
  <c r="AS18" i="1"/>
  <c r="AT18" i="1"/>
  <c r="AU18" i="1"/>
  <c r="AV18" i="1"/>
  <c r="AN19" i="1"/>
  <c r="AO19" i="1"/>
  <c r="AP19" i="1"/>
  <c r="AQ19" i="1"/>
  <c r="AK19" i="1" s="1"/>
  <c r="AR19" i="1"/>
  <c r="AS19" i="1"/>
  <c r="AT19" i="1"/>
  <c r="AU19" i="1"/>
  <c r="AV19" i="1"/>
  <c r="AN20" i="1"/>
  <c r="AO20" i="1"/>
  <c r="AP20" i="1"/>
  <c r="AQ20" i="1"/>
  <c r="AR20" i="1"/>
  <c r="AS20" i="1"/>
  <c r="AT20" i="1"/>
  <c r="AU20" i="1"/>
  <c r="AV20" i="1"/>
  <c r="AN21" i="1"/>
  <c r="AO21" i="1"/>
  <c r="AP21" i="1"/>
  <c r="AQ21" i="1"/>
  <c r="AR21" i="1"/>
  <c r="AS21" i="1"/>
  <c r="AT21" i="1"/>
  <c r="AU21" i="1"/>
  <c r="AV21" i="1"/>
  <c r="AN22" i="1"/>
  <c r="AJ22" i="1" s="1"/>
  <c r="AO22" i="1"/>
  <c r="AP22" i="1"/>
  <c r="AQ22" i="1"/>
  <c r="AR22" i="1"/>
  <c r="AS22" i="1"/>
  <c r="AT22" i="1"/>
  <c r="AU22" i="1"/>
  <c r="AV22" i="1"/>
  <c r="AN23" i="1"/>
  <c r="AO23" i="1"/>
  <c r="AP23" i="1"/>
  <c r="AQ23" i="1"/>
  <c r="AK23" i="1" s="1"/>
  <c r="AR23" i="1"/>
  <c r="AS23" i="1"/>
  <c r="AT23" i="1"/>
  <c r="AU23" i="1"/>
  <c r="AV23" i="1"/>
  <c r="AN24" i="1"/>
  <c r="AO24" i="1"/>
  <c r="AP24" i="1"/>
  <c r="AQ24" i="1"/>
  <c r="AR24" i="1"/>
  <c r="AS24" i="1"/>
  <c r="AT24" i="1"/>
  <c r="AU24" i="1"/>
  <c r="AV24" i="1"/>
  <c r="AN25" i="1"/>
  <c r="AO25" i="1"/>
  <c r="AP25" i="1"/>
  <c r="AQ25" i="1"/>
  <c r="AR25" i="1"/>
  <c r="AS25" i="1"/>
  <c r="AT25" i="1"/>
  <c r="AU25" i="1"/>
  <c r="AV25" i="1"/>
  <c r="AN26" i="1"/>
  <c r="AJ26" i="1" s="1"/>
  <c r="AO26" i="1"/>
  <c r="AP26" i="1"/>
  <c r="AQ26" i="1"/>
  <c r="AR26" i="1"/>
  <c r="AS26" i="1"/>
  <c r="AT26" i="1"/>
  <c r="AU26" i="1"/>
  <c r="AV26" i="1"/>
  <c r="AN27" i="1"/>
  <c r="AO27" i="1"/>
  <c r="AP27" i="1"/>
  <c r="AQ27" i="1"/>
  <c r="AK27" i="1" s="1"/>
  <c r="AR27" i="1"/>
  <c r="AS27" i="1"/>
  <c r="AT27" i="1"/>
  <c r="AU27" i="1"/>
  <c r="AV27" i="1"/>
  <c r="AN28" i="1"/>
  <c r="AO28" i="1"/>
  <c r="AP28" i="1"/>
  <c r="AQ28" i="1"/>
  <c r="AR28" i="1"/>
  <c r="AS28" i="1"/>
  <c r="AT28" i="1"/>
  <c r="AU28" i="1"/>
  <c r="AV28" i="1"/>
  <c r="AN29" i="1"/>
  <c r="AO29" i="1"/>
  <c r="AP29" i="1"/>
  <c r="AQ29" i="1"/>
  <c r="AR29" i="1"/>
  <c r="AS29" i="1"/>
  <c r="AT29" i="1"/>
  <c r="AU29" i="1"/>
  <c r="AV29" i="1"/>
  <c r="AN30" i="1"/>
  <c r="AJ30" i="1" s="1"/>
  <c r="AO30" i="1"/>
  <c r="AP30" i="1"/>
  <c r="AQ30" i="1"/>
  <c r="AR30" i="1"/>
  <c r="AS30" i="1"/>
  <c r="AT30" i="1"/>
  <c r="AU30" i="1"/>
  <c r="AV30" i="1"/>
  <c r="AN31" i="1"/>
  <c r="AO31" i="1"/>
  <c r="AP31" i="1"/>
  <c r="AQ31" i="1"/>
  <c r="AK31" i="1" s="1"/>
  <c r="AR31" i="1"/>
  <c r="AS31" i="1"/>
  <c r="AT31" i="1"/>
  <c r="AU31" i="1"/>
  <c r="AV31" i="1"/>
  <c r="AN32" i="1"/>
  <c r="AO32" i="1"/>
  <c r="AP32" i="1"/>
  <c r="AQ32" i="1"/>
  <c r="AR32" i="1"/>
  <c r="AS32" i="1"/>
  <c r="AT32" i="1"/>
  <c r="AU32" i="1"/>
  <c r="AV32" i="1"/>
  <c r="AN33" i="1"/>
  <c r="AO33" i="1"/>
  <c r="AP33" i="1"/>
  <c r="AQ33" i="1"/>
  <c r="AR33" i="1"/>
  <c r="AS33" i="1"/>
  <c r="AT33" i="1"/>
  <c r="AU33" i="1"/>
  <c r="AV33" i="1"/>
  <c r="AN34" i="1"/>
  <c r="AO34" i="1"/>
  <c r="AP34" i="1"/>
  <c r="AQ34" i="1"/>
  <c r="AR34" i="1"/>
  <c r="AS34" i="1"/>
  <c r="AT34" i="1"/>
  <c r="AU34" i="1"/>
  <c r="AV34" i="1"/>
  <c r="AN35" i="1"/>
  <c r="AO35" i="1"/>
  <c r="AP35" i="1"/>
  <c r="AQ35" i="1"/>
  <c r="AR35" i="1"/>
  <c r="AS35" i="1"/>
  <c r="AT35" i="1"/>
  <c r="AU35" i="1"/>
  <c r="AV35" i="1"/>
  <c r="AN36" i="1"/>
  <c r="AO36" i="1"/>
  <c r="AP36" i="1"/>
  <c r="AQ36" i="1"/>
  <c r="AR36" i="1"/>
  <c r="AS36" i="1"/>
  <c r="AT36" i="1"/>
  <c r="AU36" i="1"/>
  <c r="AV36" i="1"/>
  <c r="AN37" i="1"/>
  <c r="AO37" i="1"/>
  <c r="AP37" i="1"/>
  <c r="AQ37" i="1"/>
  <c r="AR37" i="1"/>
  <c r="AS37" i="1"/>
  <c r="AT37" i="1"/>
  <c r="AU37" i="1"/>
  <c r="AV37" i="1"/>
  <c r="AN38" i="1"/>
  <c r="AO38" i="1"/>
  <c r="AP38" i="1"/>
  <c r="AQ38" i="1"/>
  <c r="AR38" i="1"/>
  <c r="AS38" i="1"/>
  <c r="AT38" i="1"/>
  <c r="AU38" i="1"/>
  <c r="AV38" i="1"/>
  <c r="AN39" i="1"/>
  <c r="AO39" i="1"/>
  <c r="AP39" i="1"/>
  <c r="AQ39" i="1"/>
  <c r="AR39" i="1"/>
  <c r="AS39" i="1"/>
  <c r="AT39" i="1"/>
  <c r="AU39" i="1"/>
  <c r="AV39" i="1"/>
  <c r="AN40" i="1"/>
  <c r="AO40" i="1"/>
  <c r="AP40" i="1"/>
  <c r="AQ40" i="1"/>
  <c r="AR40" i="1"/>
  <c r="AS40" i="1"/>
  <c r="AT40" i="1"/>
  <c r="AU40" i="1"/>
  <c r="AV40" i="1"/>
  <c r="AN41" i="1"/>
  <c r="AO41" i="1"/>
  <c r="AP41" i="1"/>
  <c r="AQ41" i="1"/>
  <c r="AR41" i="1"/>
  <c r="AS41" i="1"/>
  <c r="AT41" i="1"/>
  <c r="AU41" i="1"/>
  <c r="AV41" i="1"/>
  <c r="AN42" i="1"/>
  <c r="AO42" i="1"/>
  <c r="AP42" i="1"/>
  <c r="AQ42" i="1"/>
  <c r="AR42" i="1"/>
  <c r="AS42" i="1"/>
  <c r="AT42" i="1"/>
  <c r="AU42" i="1"/>
  <c r="AV42" i="1"/>
  <c r="AN43" i="1"/>
  <c r="AO43" i="1"/>
  <c r="AP43" i="1"/>
  <c r="AQ43" i="1"/>
  <c r="AR43" i="1"/>
  <c r="AS43" i="1"/>
  <c r="AT43" i="1"/>
  <c r="AU43" i="1"/>
  <c r="AV43" i="1"/>
  <c r="AN44" i="1"/>
  <c r="AO44" i="1"/>
  <c r="AP44" i="1"/>
  <c r="AQ44" i="1"/>
  <c r="AR44" i="1"/>
  <c r="AS44" i="1"/>
  <c r="AT44" i="1"/>
  <c r="AU44" i="1"/>
  <c r="AV44" i="1"/>
  <c r="AN45" i="1"/>
  <c r="AO45" i="1"/>
  <c r="AP45" i="1"/>
  <c r="AQ45" i="1"/>
  <c r="AR45" i="1"/>
  <c r="AS45" i="1"/>
  <c r="AT45" i="1"/>
  <c r="AU45" i="1"/>
  <c r="AV45" i="1"/>
  <c r="AN46" i="1"/>
  <c r="AO46" i="1"/>
  <c r="AP46" i="1"/>
  <c r="AQ46" i="1"/>
  <c r="AR46" i="1"/>
  <c r="AS46" i="1"/>
  <c r="AT46" i="1"/>
  <c r="AU46" i="1"/>
  <c r="AV46" i="1"/>
  <c r="AN47" i="1"/>
  <c r="AO47" i="1"/>
  <c r="AP47" i="1"/>
  <c r="AQ47" i="1"/>
  <c r="AR47" i="1"/>
  <c r="AS47" i="1"/>
  <c r="AT47" i="1"/>
  <c r="AU47" i="1"/>
  <c r="AV47" i="1"/>
  <c r="AN48" i="1"/>
  <c r="AO48" i="1"/>
  <c r="AP48" i="1"/>
  <c r="AQ48" i="1"/>
  <c r="AR48" i="1"/>
  <c r="AS48" i="1"/>
  <c r="AT48" i="1"/>
  <c r="AU48" i="1"/>
  <c r="AV48" i="1"/>
  <c r="AN49" i="1"/>
  <c r="AO49" i="1"/>
  <c r="AP49" i="1"/>
  <c r="AQ49" i="1"/>
  <c r="AR49" i="1"/>
  <c r="AS49" i="1"/>
  <c r="AT49" i="1"/>
  <c r="AU49" i="1"/>
  <c r="AV49" i="1"/>
  <c r="AN50" i="1"/>
  <c r="AO50" i="1"/>
  <c r="AP50" i="1"/>
  <c r="AQ50" i="1"/>
  <c r="AR50" i="1"/>
  <c r="AS50" i="1"/>
  <c r="AT50" i="1"/>
  <c r="AU50" i="1"/>
  <c r="AV50" i="1"/>
  <c r="AO11" i="1"/>
  <c r="AP11" i="1"/>
  <c r="AQ11" i="1"/>
  <c r="AR11" i="1"/>
  <c r="AS11" i="1"/>
  <c r="AT11" i="1"/>
  <c r="AU11" i="1"/>
  <c r="AV11" i="1"/>
  <c r="AN11" i="1"/>
  <c r="AJ11" i="1" s="1"/>
  <c r="AK11" i="1" l="1"/>
  <c r="AK30" i="1"/>
  <c r="AJ29" i="1"/>
  <c r="AK26" i="1"/>
  <c r="AJ25" i="1"/>
  <c r="AK22" i="1"/>
  <c r="AJ21" i="1"/>
  <c r="AK18" i="1"/>
  <c r="AJ17" i="1"/>
  <c r="AK14" i="1"/>
  <c r="AJ13" i="1"/>
  <c r="AJ32" i="1"/>
  <c r="AK29" i="1"/>
  <c r="AJ28" i="1"/>
  <c r="AK25" i="1"/>
  <c r="AJ24" i="1"/>
  <c r="AK21" i="1"/>
  <c r="AJ20" i="1"/>
  <c r="AK17" i="1"/>
  <c r="AJ16" i="1"/>
  <c r="AK13" i="1"/>
  <c r="AJ12" i="1"/>
  <c r="AK32" i="1"/>
  <c r="AJ31" i="1"/>
  <c r="AK28" i="1"/>
  <c r="AJ27" i="1"/>
  <c r="AK24" i="1"/>
  <c r="AJ23" i="1"/>
  <c r="AK20" i="1"/>
  <c r="AJ19" i="1"/>
  <c r="AK16" i="1"/>
  <c r="AJ15" i="1"/>
  <c r="AK12" i="1"/>
  <c r="A4" i="4"/>
  <c r="A4" i="12"/>
  <c r="A4" i="11"/>
  <c r="A4" i="5"/>
  <c r="A4" i="6"/>
  <c r="A4" i="7"/>
  <c r="A4" i="8"/>
  <c r="A69" i="8"/>
  <c r="BB52" i="8"/>
  <c r="BA52" i="8"/>
  <c r="AZ52" i="8"/>
  <c r="AY52" i="8"/>
  <c r="AX52" i="8"/>
  <c r="AV52" i="8"/>
  <c r="AU52" i="8"/>
  <c r="AT52" i="8"/>
  <c r="AS52" i="8"/>
  <c r="AR52" i="8"/>
  <c r="AQ52" i="8"/>
  <c r="AP52" i="8"/>
  <c r="AO52" i="8"/>
  <c r="AN52" i="8"/>
  <c r="BB51" i="8"/>
  <c r="BA51" i="8"/>
  <c r="AZ51" i="8"/>
  <c r="AY51" i="8"/>
  <c r="AX51" i="8"/>
  <c r="AV51" i="8"/>
  <c r="AU51" i="8"/>
  <c r="AT51" i="8"/>
  <c r="AS51" i="8"/>
  <c r="AR51" i="8"/>
  <c r="AQ51" i="8"/>
  <c r="AP51" i="8"/>
  <c r="AO51" i="8"/>
  <c r="AN51" i="8"/>
  <c r="AK58" i="8"/>
  <c r="AJ56" i="8"/>
  <c r="BT10" i="8"/>
  <c r="AL10" i="8"/>
  <c r="AH10" i="8"/>
  <c r="A69" i="7"/>
  <c r="AJ58" i="7"/>
  <c r="AK56" i="7"/>
  <c r="BB52" i="7"/>
  <c r="BA52" i="7"/>
  <c r="AZ52" i="7"/>
  <c r="AY52" i="7"/>
  <c r="AX52" i="7"/>
  <c r="AV52" i="7"/>
  <c r="AU52" i="7"/>
  <c r="AT52" i="7"/>
  <c r="AS52" i="7"/>
  <c r="AR52" i="7"/>
  <c r="AQ52" i="7"/>
  <c r="AP52" i="7"/>
  <c r="AO52" i="7"/>
  <c r="AN52" i="7"/>
  <c r="BB51" i="7"/>
  <c r="BA51" i="7"/>
  <c r="AZ51" i="7"/>
  <c r="AY51" i="7"/>
  <c r="AX51" i="7"/>
  <c r="AV51" i="7"/>
  <c r="AU51" i="7"/>
  <c r="AT51" i="7"/>
  <c r="AS51" i="7"/>
  <c r="AR51" i="7"/>
  <c r="AQ51" i="7"/>
  <c r="AP51" i="7"/>
  <c r="AO51" i="7"/>
  <c r="AN51" i="7"/>
  <c r="AK58" i="7"/>
  <c r="AJ56" i="7"/>
  <c r="BT10" i="7"/>
  <c r="AH10" i="7" s="1"/>
  <c r="AL10" i="7"/>
  <c r="A69" i="6"/>
  <c r="AJ58" i="6"/>
  <c r="AK56" i="6"/>
  <c r="BB52" i="6"/>
  <c r="BA52" i="6"/>
  <c r="AZ52" i="6"/>
  <c r="AY52" i="6"/>
  <c r="AX52" i="6"/>
  <c r="AV52" i="6"/>
  <c r="AU52" i="6"/>
  <c r="AT52" i="6"/>
  <c r="AS52" i="6"/>
  <c r="AR52" i="6"/>
  <c r="AQ52" i="6"/>
  <c r="AP52" i="6"/>
  <c r="AO52" i="6"/>
  <c r="AN52" i="6"/>
  <c r="BB51" i="6"/>
  <c r="BA51" i="6"/>
  <c r="AZ51" i="6"/>
  <c r="AY51" i="6"/>
  <c r="AX51" i="6"/>
  <c r="AV51" i="6"/>
  <c r="AU51" i="6"/>
  <c r="AT51" i="6"/>
  <c r="AS51" i="6"/>
  <c r="AR51" i="6"/>
  <c r="AQ51" i="6"/>
  <c r="AP51" i="6"/>
  <c r="AO51" i="6"/>
  <c r="AN51" i="6"/>
  <c r="AK58" i="6"/>
  <c r="AJ56" i="6"/>
  <c r="BT10" i="6"/>
  <c r="AH10" i="6" s="1"/>
  <c r="AL10" i="6"/>
  <c r="A69" i="5"/>
  <c r="AJ58" i="5"/>
  <c r="AK56" i="5"/>
  <c r="BB52" i="5"/>
  <c r="BA52" i="5"/>
  <c r="AZ52" i="5"/>
  <c r="AY52" i="5"/>
  <c r="AX52" i="5"/>
  <c r="AV52" i="5"/>
  <c r="AU52" i="5"/>
  <c r="AT52" i="5"/>
  <c r="AS52" i="5"/>
  <c r="AR52" i="5"/>
  <c r="AQ52" i="5"/>
  <c r="AP52" i="5"/>
  <c r="AO52" i="5"/>
  <c r="AN52" i="5"/>
  <c r="BB51" i="5"/>
  <c r="BA51" i="5"/>
  <c r="AZ51" i="5"/>
  <c r="AY51" i="5"/>
  <c r="AX51" i="5"/>
  <c r="AV51" i="5"/>
  <c r="AU51" i="5"/>
  <c r="AT51" i="5"/>
  <c r="AS51" i="5"/>
  <c r="AR51" i="5"/>
  <c r="AQ51" i="5"/>
  <c r="AP51" i="5"/>
  <c r="AO51" i="5"/>
  <c r="AN51" i="5"/>
  <c r="AK58" i="5"/>
  <c r="AJ56" i="5"/>
  <c r="BT10" i="5"/>
  <c r="AH10" i="5" s="1"/>
  <c r="AL10" i="5"/>
  <c r="A69" i="11"/>
  <c r="AJ58" i="11"/>
  <c r="AK56" i="11"/>
  <c r="BB52" i="11"/>
  <c r="BA52" i="11"/>
  <c r="AZ52" i="11"/>
  <c r="AY52" i="11"/>
  <c r="AX52" i="11"/>
  <c r="AV52" i="11"/>
  <c r="AU52" i="11"/>
  <c r="AT52" i="11"/>
  <c r="AS52" i="11"/>
  <c r="AR52" i="11"/>
  <c r="AQ52" i="11"/>
  <c r="AP52" i="11"/>
  <c r="AO52" i="11"/>
  <c r="AN52" i="11"/>
  <c r="BB51" i="11"/>
  <c r="BA51" i="11"/>
  <c r="AZ51" i="11"/>
  <c r="AY51" i="11"/>
  <c r="AX51" i="11"/>
  <c r="AV51" i="11"/>
  <c r="AU51" i="11"/>
  <c r="AT51" i="11"/>
  <c r="AS51" i="11"/>
  <c r="AR51" i="11"/>
  <c r="AQ51" i="11"/>
  <c r="AP51" i="11"/>
  <c r="AO51" i="11"/>
  <c r="AN51" i="11"/>
  <c r="AH58" i="11"/>
  <c r="AK58" i="11"/>
  <c r="AJ56" i="11"/>
  <c r="BT10" i="11"/>
  <c r="AH10" i="11" s="1"/>
  <c r="AL10" i="11"/>
  <c r="A69" i="12"/>
  <c r="AJ58" i="12"/>
  <c r="AK56" i="12"/>
  <c r="BB52" i="12"/>
  <c r="BA52" i="12"/>
  <c r="AZ52" i="12"/>
  <c r="AY52" i="12"/>
  <c r="AX52" i="12"/>
  <c r="AV52" i="12"/>
  <c r="AU52" i="12"/>
  <c r="AT52" i="12"/>
  <c r="AS52" i="12"/>
  <c r="AR52" i="12"/>
  <c r="AQ52" i="12"/>
  <c r="AP52" i="12"/>
  <c r="AO52" i="12"/>
  <c r="AN52" i="12"/>
  <c r="BB51" i="12"/>
  <c r="BA51" i="12"/>
  <c r="AZ51" i="12"/>
  <c r="AY51" i="12"/>
  <c r="AX51" i="12"/>
  <c r="AV51" i="12"/>
  <c r="AU51" i="12"/>
  <c r="AT51" i="12"/>
  <c r="AS51" i="12"/>
  <c r="AR51" i="12"/>
  <c r="AQ51" i="12"/>
  <c r="AP51" i="12"/>
  <c r="AO51" i="12"/>
  <c r="AN51" i="12"/>
  <c r="AK58" i="12"/>
  <c r="AJ56" i="12"/>
  <c r="BT10" i="12"/>
  <c r="AH10" i="12" s="1"/>
  <c r="AL10" i="12"/>
  <c r="A69" i="4"/>
  <c r="BB52" i="4"/>
  <c r="BA52" i="4"/>
  <c r="AZ52" i="4"/>
  <c r="AY52" i="4"/>
  <c r="AX52" i="4"/>
  <c r="AV52" i="4"/>
  <c r="AU52" i="4"/>
  <c r="AT52" i="4"/>
  <c r="AS52" i="4"/>
  <c r="AR52" i="4"/>
  <c r="AQ52" i="4"/>
  <c r="AP52" i="4"/>
  <c r="AO52" i="4"/>
  <c r="AN52" i="4"/>
  <c r="BB51" i="4"/>
  <c r="BA51" i="4"/>
  <c r="AZ51" i="4"/>
  <c r="AY51" i="4"/>
  <c r="AX51" i="4"/>
  <c r="AV51" i="4"/>
  <c r="AU51" i="4"/>
  <c r="AT51" i="4"/>
  <c r="AS51" i="4"/>
  <c r="AR51" i="4"/>
  <c r="AQ51" i="4"/>
  <c r="AP51" i="4"/>
  <c r="AO51" i="4"/>
  <c r="AN51" i="4"/>
  <c r="AK58" i="4"/>
  <c r="AJ56" i="4"/>
  <c r="BT10" i="4"/>
  <c r="AL10" i="4"/>
  <c r="AH10" i="4"/>
  <c r="A69" i="3"/>
  <c r="BB52" i="3"/>
  <c r="BA52" i="3"/>
  <c r="AZ52" i="3"/>
  <c r="AY52" i="3"/>
  <c r="AX52" i="3"/>
  <c r="AV52" i="3"/>
  <c r="AU52" i="3"/>
  <c r="AT52" i="3"/>
  <c r="AS52" i="3"/>
  <c r="AR52" i="3"/>
  <c r="AQ52" i="3"/>
  <c r="AP52" i="3"/>
  <c r="AO52" i="3"/>
  <c r="AN52" i="3"/>
  <c r="BB51" i="3"/>
  <c r="BA51" i="3"/>
  <c r="AZ51" i="3"/>
  <c r="AY51" i="3"/>
  <c r="AX51" i="3"/>
  <c r="AV51" i="3"/>
  <c r="AU51" i="3"/>
  <c r="AT51" i="3"/>
  <c r="AS51" i="3"/>
  <c r="AR51" i="3"/>
  <c r="AQ51" i="3"/>
  <c r="AP51" i="3"/>
  <c r="AO51" i="3"/>
  <c r="AN51" i="3"/>
  <c r="BT10" i="3"/>
  <c r="AH10" i="3" s="1"/>
  <c r="AL10" i="3"/>
  <c r="A69" i="2"/>
  <c r="BB52" i="2"/>
  <c r="BA52" i="2"/>
  <c r="AZ52" i="2"/>
  <c r="AY52" i="2"/>
  <c r="AX52" i="2"/>
  <c r="AV52" i="2"/>
  <c r="AU52" i="2"/>
  <c r="AT52" i="2"/>
  <c r="AS52" i="2"/>
  <c r="AR52" i="2"/>
  <c r="AQ52" i="2"/>
  <c r="AP52" i="2"/>
  <c r="AO52" i="2"/>
  <c r="AN52" i="2"/>
  <c r="BB51" i="2"/>
  <c r="BA51" i="2"/>
  <c r="AZ51" i="2"/>
  <c r="AY51" i="2"/>
  <c r="AX51" i="2"/>
  <c r="AV51" i="2"/>
  <c r="AU51" i="2"/>
  <c r="AT51" i="2"/>
  <c r="AS51" i="2"/>
  <c r="AR51" i="2"/>
  <c r="AQ51" i="2"/>
  <c r="AP51" i="2"/>
  <c r="AO51" i="2"/>
  <c r="AN51" i="2"/>
  <c r="BT10" i="2"/>
  <c r="AH10" i="2" s="1"/>
  <c r="AL10" i="2"/>
  <c r="AL10" i="1"/>
  <c r="J67" i="8" l="1"/>
  <c r="F67" i="8"/>
  <c r="B67" i="8"/>
  <c r="T66" i="8"/>
  <c r="P66" i="8"/>
  <c r="L66" i="8"/>
  <c r="H66" i="8"/>
  <c r="D66" i="8"/>
  <c r="I65" i="8"/>
  <c r="AE63" i="8"/>
  <c r="H63" i="8"/>
  <c r="D63" i="8"/>
  <c r="AE62" i="8"/>
  <c r="AA62" i="8"/>
  <c r="S62" i="8"/>
  <c r="M62" i="8"/>
  <c r="H62" i="8"/>
  <c r="D62" i="8"/>
  <c r="AF61" i="8"/>
  <c r="AB61" i="8"/>
  <c r="W61" i="8"/>
  <c r="S61" i="8"/>
  <c r="O61" i="8"/>
  <c r="K61" i="8"/>
  <c r="G61" i="8"/>
  <c r="C61" i="8"/>
  <c r="AE60" i="8"/>
  <c r="AA60" i="8"/>
  <c r="V60" i="8"/>
  <c r="R60" i="8"/>
  <c r="N60" i="8"/>
  <c r="J60" i="8"/>
  <c r="F60" i="8"/>
  <c r="B60" i="8"/>
  <c r="U66" i="8"/>
  <c r="V62" i="8"/>
  <c r="AG61" i="8"/>
  <c r="P61" i="8"/>
  <c r="H61" i="8"/>
  <c r="AF60" i="8"/>
  <c r="W60" i="8"/>
  <c r="O60" i="8"/>
  <c r="C60" i="8"/>
  <c r="X56" i="8"/>
  <c r="I67" i="8"/>
  <c r="E67" i="8"/>
  <c r="W66" i="8"/>
  <c r="S66" i="8"/>
  <c r="O66" i="8"/>
  <c r="K66" i="8"/>
  <c r="G66" i="8"/>
  <c r="C66" i="8"/>
  <c r="AE64" i="8"/>
  <c r="AA63" i="8"/>
  <c r="G63" i="8"/>
  <c r="C63" i="8"/>
  <c r="AD62" i="8"/>
  <c r="Z62" i="8"/>
  <c r="Q62" i="8"/>
  <c r="L62" i="8"/>
  <c r="G62" i="8"/>
  <c r="C62" i="8"/>
  <c r="AE61" i="8"/>
  <c r="AA61" i="8"/>
  <c r="V61" i="8"/>
  <c r="R61" i="8"/>
  <c r="N61" i="8"/>
  <c r="J61" i="8"/>
  <c r="F61" i="8"/>
  <c r="B61" i="8"/>
  <c r="AD60" i="8"/>
  <c r="Z60" i="8"/>
  <c r="U60" i="8"/>
  <c r="Q60" i="8"/>
  <c r="M60" i="8"/>
  <c r="I60" i="8"/>
  <c r="E60" i="8"/>
  <c r="C67" i="8"/>
  <c r="Q66" i="8"/>
  <c r="I66" i="8"/>
  <c r="AA65" i="8"/>
  <c r="E63" i="8"/>
  <c r="AB62" i="8"/>
  <c r="I62" i="8"/>
  <c r="AC61" i="8"/>
  <c r="T61" i="8"/>
  <c r="L61" i="8"/>
  <c r="D61" i="8"/>
  <c r="AB60" i="8"/>
  <c r="S60" i="8"/>
  <c r="G60" i="8"/>
  <c r="H67" i="8"/>
  <c r="D67" i="8"/>
  <c r="V66" i="8"/>
  <c r="R66" i="8"/>
  <c r="N66" i="8"/>
  <c r="J66" i="8"/>
  <c r="F66" i="8"/>
  <c r="B66" i="8"/>
  <c r="AA64" i="8"/>
  <c r="J63" i="8"/>
  <c r="F63" i="8"/>
  <c r="B63" i="8"/>
  <c r="AC62" i="8"/>
  <c r="W62" i="8"/>
  <c r="P62" i="8"/>
  <c r="J62" i="8"/>
  <c r="F62" i="8"/>
  <c r="B62" i="8"/>
  <c r="AD61" i="8"/>
  <c r="Z61" i="8"/>
  <c r="U61" i="8"/>
  <c r="Q61" i="8"/>
  <c r="M61" i="8"/>
  <c r="I61" i="8"/>
  <c r="E61" i="8"/>
  <c r="AG60" i="8"/>
  <c r="AC60" i="8"/>
  <c r="T60" i="8"/>
  <c r="P60" i="8"/>
  <c r="L60" i="8"/>
  <c r="H60" i="8"/>
  <c r="D60" i="8"/>
  <c r="G67" i="8"/>
  <c r="M66" i="8"/>
  <c r="E66" i="8"/>
  <c r="I64" i="8"/>
  <c r="I63" i="8"/>
  <c r="AF62" i="8"/>
  <c r="O62" i="8"/>
  <c r="E62" i="8"/>
  <c r="K60" i="8"/>
  <c r="J67" i="7"/>
  <c r="F67" i="7"/>
  <c r="B67" i="7"/>
  <c r="T66" i="7"/>
  <c r="P66" i="7"/>
  <c r="L66" i="7"/>
  <c r="H66" i="7"/>
  <c r="D66" i="7"/>
  <c r="I65" i="7"/>
  <c r="AE63" i="7"/>
  <c r="H63" i="7"/>
  <c r="D63" i="7"/>
  <c r="AE62" i="7"/>
  <c r="AA62" i="7"/>
  <c r="S62" i="7"/>
  <c r="M62" i="7"/>
  <c r="H62" i="7"/>
  <c r="D62" i="7"/>
  <c r="AF61" i="7"/>
  <c r="AB61" i="7"/>
  <c r="W61" i="7"/>
  <c r="S61" i="7"/>
  <c r="O61" i="7"/>
  <c r="K61" i="7"/>
  <c r="G61" i="7"/>
  <c r="C61" i="7"/>
  <c r="AE60" i="7"/>
  <c r="AA60" i="7"/>
  <c r="V60" i="7"/>
  <c r="R60" i="7"/>
  <c r="I67" i="7"/>
  <c r="E67" i="7"/>
  <c r="W66" i="7"/>
  <c r="S66" i="7"/>
  <c r="O66" i="7"/>
  <c r="K66" i="7"/>
  <c r="G66" i="7"/>
  <c r="C66" i="7"/>
  <c r="AE64" i="7"/>
  <c r="AA63" i="7"/>
  <c r="G63" i="7"/>
  <c r="C63" i="7"/>
  <c r="AD62" i="7"/>
  <c r="Z62" i="7"/>
  <c r="Q62" i="7"/>
  <c r="L62" i="7"/>
  <c r="G62" i="7"/>
  <c r="C62" i="7"/>
  <c r="AE61" i="7"/>
  <c r="AA61" i="7"/>
  <c r="V61" i="7"/>
  <c r="R61" i="7"/>
  <c r="N61" i="7"/>
  <c r="J61" i="7"/>
  <c r="F61" i="7"/>
  <c r="B61" i="7"/>
  <c r="AD60" i="7"/>
  <c r="Z60" i="7"/>
  <c r="U60" i="7"/>
  <c r="Q60" i="7"/>
  <c r="M60" i="7"/>
  <c r="I60" i="7"/>
  <c r="E60" i="7"/>
  <c r="T61" i="7"/>
  <c r="D61" i="7"/>
  <c r="W60" i="7"/>
  <c r="K60" i="7"/>
  <c r="C60" i="7"/>
  <c r="H67" i="7"/>
  <c r="D67" i="7"/>
  <c r="V66" i="7"/>
  <c r="R66" i="7"/>
  <c r="N66" i="7"/>
  <c r="J66" i="7"/>
  <c r="F66" i="7"/>
  <c r="B66" i="7"/>
  <c r="AA64" i="7"/>
  <c r="J63" i="7"/>
  <c r="F63" i="7"/>
  <c r="B63" i="7"/>
  <c r="AC62" i="7"/>
  <c r="W62" i="7"/>
  <c r="P62" i="7"/>
  <c r="J62" i="7"/>
  <c r="F62" i="7"/>
  <c r="B62" i="7"/>
  <c r="AD61" i="7"/>
  <c r="Z61" i="7"/>
  <c r="U61" i="7"/>
  <c r="Q61" i="7"/>
  <c r="M61" i="7"/>
  <c r="I61" i="7"/>
  <c r="E61" i="7"/>
  <c r="AG60" i="7"/>
  <c r="AC60" i="7"/>
  <c r="T60" i="7"/>
  <c r="P60" i="7"/>
  <c r="L60" i="7"/>
  <c r="H60" i="7"/>
  <c r="D60" i="7"/>
  <c r="G67" i="7"/>
  <c r="C67" i="7"/>
  <c r="U66" i="7"/>
  <c r="Q66" i="7"/>
  <c r="M66" i="7"/>
  <c r="I66" i="7"/>
  <c r="E66" i="7"/>
  <c r="AA65" i="7"/>
  <c r="I64" i="7"/>
  <c r="I63" i="7"/>
  <c r="E63" i="7"/>
  <c r="AF62" i="7"/>
  <c r="AB62" i="7"/>
  <c r="V62" i="7"/>
  <c r="O62" i="7"/>
  <c r="I62" i="7"/>
  <c r="E62" i="7"/>
  <c r="AG61" i="7"/>
  <c r="AC61" i="7"/>
  <c r="P61" i="7"/>
  <c r="L61" i="7"/>
  <c r="H61" i="7"/>
  <c r="AF60" i="7"/>
  <c r="AB60" i="7"/>
  <c r="S60" i="7"/>
  <c r="O60" i="7"/>
  <c r="G60" i="7"/>
  <c r="F60" i="7"/>
  <c r="B60" i="7"/>
  <c r="N60" i="7"/>
  <c r="J60" i="7"/>
  <c r="X56" i="7"/>
  <c r="J67" i="6"/>
  <c r="F67" i="6"/>
  <c r="B67" i="6"/>
  <c r="T66" i="6"/>
  <c r="P66" i="6"/>
  <c r="L66" i="6"/>
  <c r="H66" i="6"/>
  <c r="D66" i="6"/>
  <c r="I65" i="6"/>
  <c r="AE63" i="6"/>
  <c r="H63" i="6"/>
  <c r="D63" i="6"/>
  <c r="AE62" i="6"/>
  <c r="AA62" i="6"/>
  <c r="S62" i="6"/>
  <c r="M62" i="6"/>
  <c r="H62" i="6"/>
  <c r="D62" i="6"/>
  <c r="AF61" i="6"/>
  <c r="AB61" i="6"/>
  <c r="W61" i="6"/>
  <c r="S61" i="6"/>
  <c r="O61" i="6"/>
  <c r="K61" i="6"/>
  <c r="G61" i="6"/>
  <c r="C61" i="6"/>
  <c r="AE60" i="6"/>
  <c r="AA60" i="6"/>
  <c r="V60" i="6"/>
  <c r="R60" i="6"/>
  <c r="N60" i="6"/>
  <c r="J60" i="6"/>
  <c r="F60" i="6"/>
  <c r="B60" i="6"/>
  <c r="D67" i="6"/>
  <c r="V66" i="6"/>
  <c r="N66" i="6"/>
  <c r="F66" i="6"/>
  <c r="AA64" i="6"/>
  <c r="F63" i="6"/>
  <c r="AC62" i="6"/>
  <c r="P62" i="6"/>
  <c r="F62" i="6"/>
  <c r="AD61" i="6"/>
  <c r="U61" i="6"/>
  <c r="M61" i="6"/>
  <c r="E61" i="6"/>
  <c r="AC60" i="6"/>
  <c r="T60" i="6"/>
  <c r="P60" i="6"/>
  <c r="L60" i="6"/>
  <c r="H60" i="6"/>
  <c r="D60" i="6"/>
  <c r="I67" i="6"/>
  <c r="E67" i="6"/>
  <c r="W66" i="6"/>
  <c r="S66" i="6"/>
  <c r="O66" i="6"/>
  <c r="K66" i="6"/>
  <c r="G66" i="6"/>
  <c r="C66" i="6"/>
  <c r="AE64" i="6"/>
  <c r="AA63" i="6"/>
  <c r="G63" i="6"/>
  <c r="C63" i="6"/>
  <c r="AD62" i="6"/>
  <c r="Z62" i="6"/>
  <c r="Q62" i="6"/>
  <c r="L62" i="6"/>
  <c r="G62" i="6"/>
  <c r="C62" i="6"/>
  <c r="AE61" i="6"/>
  <c r="AA61" i="6"/>
  <c r="V61" i="6"/>
  <c r="R61" i="6"/>
  <c r="N61" i="6"/>
  <c r="J61" i="6"/>
  <c r="F61" i="6"/>
  <c r="B61" i="6"/>
  <c r="AD60" i="6"/>
  <c r="Z60" i="6"/>
  <c r="U60" i="6"/>
  <c r="Q60" i="6"/>
  <c r="M60" i="6"/>
  <c r="I60" i="6"/>
  <c r="E60" i="6"/>
  <c r="H67" i="6"/>
  <c r="R66" i="6"/>
  <c r="J66" i="6"/>
  <c r="B66" i="6"/>
  <c r="J63" i="6"/>
  <c r="B63" i="6"/>
  <c r="W62" i="6"/>
  <c r="J62" i="6"/>
  <c r="B62" i="6"/>
  <c r="Z61" i="6"/>
  <c r="Q61" i="6"/>
  <c r="I61" i="6"/>
  <c r="AG60" i="6"/>
  <c r="G67" i="6"/>
  <c r="M66" i="6"/>
  <c r="I64" i="6"/>
  <c r="AB62" i="6"/>
  <c r="E62" i="6"/>
  <c r="T61" i="6"/>
  <c r="D61" i="6"/>
  <c r="W60" i="6"/>
  <c r="G60" i="6"/>
  <c r="AF62" i="6"/>
  <c r="K60" i="6"/>
  <c r="C67" i="6"/>
  <c r="I66" i="6"/>
  <c r="I63" i="6"/>
  <c r="V62" i="6"/>
  <c r="AG61" i="6"/>
  <c r="P61" i="6"/>
  <c r="AF60" i="6"/>
  <c r="S60" i="6"/>
  <c r="C60" i="6"/>
  <c r="X56" i="6"/>
  <c r="AA65" i="6"/>
  <c r="I62" i="6"/>
  <c r="H61" i="6"/>
  <c r="U66" i="6"/>
  <c r="E66" i="6"/>
  <c r="E63" i="6"/>
  <c r="O62" i="6"/>
  <c r="AC61" i="6"/>
  <c r="L61" i="6"/>
  <c r="AB60" i="6"/>
  <c r="O60" i="6"/>
  <c r="Q66" i="6"/>
  <c r="J67" i="5"/>
  <c r="F67" i="5"/>
  <c r="B67" i="5"/>
  <c r="T66" i="5"/>
  <c r="P66" i="5"/>
  <c r="L66" i="5"/>
  <c r="H66" i="5"/>
  <c r="D66" i="5"/>
  <c r="I65" i="5"/>
  <c r="AE63" i="5"/>
  <c r="H63" i="5"/>
  <c r="D63" i="5"/>
  <c r="AE62" i="5"/>
  <c r="AA62" i="5"/>
  <c r="S62" i="5"/>
  <c r="M62" i="5"/>
  <c r="H62" i="5"/>
  <c r="D62" i="5"/>
  <c r="AF61" i="5"/>
  <c r="AB61" i="5"/>
  <c r="W61" i="5"/>
  <c r="S61" i="5"/>
  <c r="O61" i="5"/>
  <c r="K61" i="5"/>
  <c r="G61" i="5"/>
  <c r="C61" i="5"/>
  <c r="AE60" i="5"/>
  <c r="AA60" i="5"/>
  <c r="V60" i="5"/>
  <c r="R60" i="5"/>
  <c r="N60" i="5"/>
  <c r="J60" i="5"/>
  <c r="F60" i="5"/>
  <c r="B60" i="5"/>
  <c r="I67" i="5"/>
  <c r="E67" i="5"/>
  <c r="W66" i="5"/>
  <c r="S66" i="5"/>
  <c r="O66" i="5"/>
  <c r="K66" i="5"/>
  <c r="G66" i="5"/>
  <c r="C66" i="5"/>
  <c r="AE64" i="5"/>
  <c r="AA63" i="5"/>
  <c r="G63" i="5"/>
  <c r="C63" i="5"/>
  <c r="AD62" i="5"/>
  <c r="Z62" i="5"/>
  <c r="Q62" i="5"/>
  <c r="L62" i="5"/>
  <c r="G62" i="5"/>
  <c r="C62" i="5"/>
  <c r="AE61" i="5"/>
  <c r="AA61" i="5"/>
  <c r="V61" i="5"/>
  <c r="R61" i="5"/>
  <c r="N61" i="5"/>
  <c r="J61" i="5"/>
  <c r="F61" i="5"/>
  <c r="B61" i="5"/>
  <c r="AD60" i="5"/>
  <c r="Z60" i="5"/>
  <c r="U60" i="5"/>
  <c r="Q60" i="5"/>
  <c r="M60" i="5"/>
  <c r="I60" i="5"/>
  <c r="E60" i="5"/>
  <c r="C67" i="5"/>
  <c r="U66" i="5"/>
  <c r="M66" i="5"/>
  <c r="E66" i="5"/>
  <c r="I64" i="5"/>
  <c r="E63" i="5"/>
  <c r="AF62" i="5"/>
  <c r="V62" i="5"/>
  <c r="I62" i="5"/>
  <c r="AC61" i="5"/>
  <c r="T61" i="5"/>
  <c r="P61" i="5"/>
  <c r="L61" i="5"/>
  <c r="H61" i="5"/>
  <c r="D61" i="5"/>
  <c r="AF60" i="5"/>
  <c r="W60" i="5"/>
  <c r="O60" i="5"/>
  <c r="G60" i="5"/>
  <c r="H67" i="5"/>
  <c r="D67" i="5"/>
  <c r="V66" i="5"/>
  <c r="R66" i="5"/>
  <c r="N66" i="5"/>
  <c r="J66" i="5"/>
  <c r="F66" i="5"/>
  <c r="B66" i="5"/>
  <c r="AA64" i="5"/>
  <c r="J63" i="5"/>
  <c r="F63" i="5"/>
  <c r="B63" i="5"/>
  <c r="AC62" i="5"/>
  <c r="W62" i="5"/>
  <c r="P62" i="5"/>
  <c r="J62" i="5"/>
  <c r="F62" i="5"/>
  <c r="B62" i="5"/>
  <c r="AD61" i="5"/>
  <c r="Z61" i="5"/>
  <c r="U61" i="5"/>
  <c r="Q61" i="5"/>
  <c r="M61" i="5"/>
  <c r="I61" i="5"/>
  <c r="E61" i="5"/>
  <c r="AG60" i="5"/>
  <c r="AC60" i="5"/>
  <c r="T60" i="5"/>
  <c r="P60" i="5"/>
  <c r="L60" i="5"/>
  <c r="H60" i="5"/>
  <c r="D60" i="5"/>
  <c r="G67" i="5"/>
  <c r="Q66" i="5"/>
  <c r="I66" i="5"/>
  <c r="AA65" i="5"/>
  <c r="I63" i="5"/>
  <c r="AB62" i="5"/>
  <c r="O62" i="5"/>
  <c r="E62" i="5"/>
  <c r="AG61" i="5"/>
  <c r="AB60" i="5"/>
  <c r="S60" i="5"/>
  <c r="K60" i="5"/>
  <c r="C60" i="5"/>
  <c r="X56" i="5"/>
  <c r="J67" i="11"/>
  <c r="F67" i="11"/>
  <c r="B67" i="11"/>
  <c r="T66" i="11"/>
  <c r="P66" i="11"/>
  <c r="L66" i="11"/>
  <c r="H66" i="11"/>
  <c r="D66" i="11"/>
  <c r="I65" i="11"/>
  <c r="AE63" i="11"/>
  <c r="H63" i="11"/>
  <c r="D63" i="11"/>
  <c r="AE62" i="11"/>
  <c r="AA62" i="11"/>
  <c r="S62" i="11"/>
  <c r="M62" i="11"/>
  <c r="H62" i="11"/>
  <c r="D62" i="11"/>
  <c r="AF61" i="11"/>
  <c r="AB61" i="11"/>
  <c r="W61" i="11"/>
  <c r="S61" i="11"/>
  <c r="O61" i="11"/>
  <c r="K61" i="11"/>
  <c r="G61" i="11"/>
  <c r="C61" i="11"/>
  <c r="AE60" i="11"/>
  <c r="AA60" i="11"/>
  <c r="V60" i="11"/>
  <c r="R60" i="11"/>
  <c r="N60" i="11"/>
  <c r="J60" i="11"/>
  <c r="F60" i="11"/>
  <c r="B60" i="11"/>
  <c r="C67" i="11"/>
  <c r="Q66" i="11"/>
  <c r="E66" i="11"/>
  <c r="I63" i="11"/>
  <c r="AF62" i="11"/>
  <c r="O62" i="11"/>
  <c r="AG61" i="11"/>
  <c r="T61" i="11"/>
  <c r="L61" i="11"/>
  <c r="D61" i="11"/>
  <c r="AB60" i="11"/>
  <c r="S60" i="11"/>
  <c r="K60" i="11"/>
  <c r="C60" i="11"/>
  <c r="I67" i="11"/>
  <c r="E67" i="11"/>
  <c r="W66" i="11"/>
  <c r="S66" i="11"/>
  <c r="O66" i="11"/>
  <c r="K66" i="11"/>
  <c r="G66" i="11"/>
  <c r="C66" i="11"/>
  <c r="AE64" i="11"/>
  <c r="AA63" i="11"/>
  <c r="G63" i="11"/>
  <c r="C63" i="11"/>
  <c r="AD62" i="11"/>
  <c r="Z62" i="11"/>
  <c r="Q62" i="11"/>
  <c r="L62" i="11"/>
  <c r="G62" i="11"/>
  <c r="C62" i="11"/>
  <c r="AE61" i="11"/>
  <c r="AA61" i="11"/>
  <c r="V61" i="11"/>
  <c r="R61" i="11"/>
  <c r="N61" i="11"/>
  <c r="J61" i="11"/>
  <c r="F61" i="11"/>
  <c r="B61" i="11"/>
  <c r="AD60" i="11"/>
  <c r="Z60" i="11"/>
  <c r="U60" i="11"/>
  <c r="Q60" i="11"/>
  <c r="M60" i="11"/>
  <c r="I60" i="11"/>
  <c r="E60" i="11"/>
  <c r="U66" i="11"/>
  <c r="M66" i="11"/>
  <c r="AA65" i="11"/>
  <c r="E63" i="11"/>
  <c r="V62" i="11"/>
  <c r="E62" i="11"/>
  <c r="AC61" i="11"/>
  <c r="P61" i="11"/>
  <c r="H61" i="11"/>
  <c r="AF60" i="11"/>
  <c r="W60" i="11"/>
  <c r="O60" i="11"/>
  <c r="G60" i="11"/>
  <c r="H67" i="11"/>
  <c r="D67" i="11"/>
  <c r="V66" i="11"/>
  <c r="R66" i="11"/>
  <c r="N66" i="11"/>
  <c r="J66" i="11"/>
  <c r="F66" i="11"/>
  <c r="B66" i="11"/>
  <c r="AA64" i="11"/>
  <c r="J63" i="11"/>
  <c r="F63" i="11"/>
  <c r="B63" i="11"/>
  <c r="AC62" i="11"/>
  <c r="W62" i="11"/>
  <c r="P62" i="11"/>
  <c r="J62" i="11"/>
  <c r="F62" i="11"/>
  <c r="B62" i="11"/>
  <c r="AD61" i="11"/>
  <c r="Z61" i="11"/>
  <c r="U61" i="11"/>
  <c r="Q61" i="11"/>
  <c r="M61" i="11"/>
  <c r="I61" i="11"/>
  <c r="E61" i="11"/>
  <c r="AG60" i="11"/>
  <c r="AC60" i="11"/>
  <c r="T60" i="11"/>
  <c r="P60" i="11"/>
  <c r="L60" i="11"/>
  <c r="H60" i="11"/>
  <c r="D60" i="11"/>
  <c r="G67" i="11"/>
  <c r="I66" i="11"/>
  <c r="I64" i="11"/>
  <c r="AB62" i="11"/>
  <c r="I62" i="11"/>
  <c r="X56" i="11"/>
  <c r="J67" i="12"/>
  <c r="F67" i="12"/>
  <c r="B67" i="12"/>
  <c r="T66" i="12"/>
  <c r="P66" i="12"/>
  <c r="L66" i="12"/>
  <c r="H66" i="12"/>
  <c r="D66" i="12"/>
  <c r="I65" i="12"/>
  <c r="AE63" i="12"/>
  <c r="H63" i="12"/>
  <c r="D63" i="12"/>
  <c r="AE62" i="12"/>
  <c r="AA62" i="12"/>
  <c r="S62" i="12"/>
  <c r="M62" i="12"/>
  <c r="H62" i="12"/>
  <c r="D62" i="12"/>
  <c r="AF61" i="12"/>
  <c r="AB61" i="12"/>
  <c r="W61" i="12"/>
  <c r="S61" i="12"/>
  <c r="O61" i="12"/>
  <c r="K61" i="12"/>
  <c r="G61" i="12"/>
  <c r="C61" i="12"/>
  <c r="AE60" i="12"/>
  <c r="AA60" i="12"/>
  <c r="V60" i="12"/>
  <c r="R60" i="12"/>
  <c r="N60" i="12"/>
  <c r="J60" i="12"/>
  <c r="F60" i="12"/>
  <c r="B60" i="12"/>
  <c r="I67" i="12"/>
  <c r="E67" i="12"/>
  <c r="W66" i="12"/>
  <c r="S66" i="12"/>
  <c r="O66" i="12"/>
  <c r="K66" i="12"/>
  <c r="G66" i="12"/>
  <c r="C66" i="12"/>
  <c r="AE64" i="12"/>
  <c r="AA63" i="12"/>
  <c r="G63" i="12"/>
  <c r="C63" i="12"/>
  <c r="AD62" i="12"/>
  <c r="Z62" i="12"/>
  <c r="Q62" i="12"/>
  <c r="L62" i="12"/>
  <c r="C62" i="12"/>
  <c r="AE61" i="12"/>
  <c r="AA61" i="12"/>
  <c r="V61" i="12"/>
  <c r="R61" i="12"/>
  <c r="N61" i="12"/>
  <c r="J61" i="12"/>
  <c r="F61" i="12"/>
  <c r="B61" i="12"/>
  <c r="AD60" i="12"/>
  <c r="U60" i="12"/>
  <c r="Q60" i="12"/>
  <c r="I60" i="12"/>
  <c r="G62" i="12"/>
  <c r="Z60" i="12"/>
  <c r="M60" i="12"/>
  <c r="E60" i="12"/>
  <c r="H67" i="12"/>
  <c r="D67" i="12"/>
  <c r="V66" i="12"/>
  <c r="R66" i="12"/>
  <c r="N66" i="12"/>
  <c r="J66" i="12"/>
  <c r="G67" i="12"/>
  <c r="M66" i="12"/>
  <c r="B66" i="12"/>
  <c r="J63" i="12"/>
  <c r="B63" i="12"/>
  <c r="W62" i="12"/>
  <c r="J62" i="12"/>
  <c r="B62" i="12"/>
  <c r="Z61" i="12"/>
  <c r="Q61" i="12"/>
  <c r="I61" i="12"/>
  <c r="AG60" i="12"/>
  <c r="P60" i="12"/>
  <c r="H60" i="12"/>
  <c r="C67" i="12"/>
  <c r="I66" i="12"/>
  <c r="AA65" i="12"/>
  <c r="I63" i="12"/>
  <c r="AF62" i="12"/>
  <c r="V62" i="12"/>
  <c r="I62" i="12"/>
  <c r="AG61" i="12"/>
  <c r="P61" i="12"/>
  <c r="H61" i="12"/>
  <c r="AF60" i="12"/>
  <c r="W60" i="12"/>
  <c r="O60" i="12"/>
  <c r="G60" i="12"/>
  <c r="I64" i="12"/>
  <c r="E62" i="12"/>
  <c r="T61" i="12"/>
  <c r="D61" i="12"/>
  <c r="S60" i="12"/>
  <c r="C60" i="12"/>
  <c r="U66" i="12"/>
  <c r="F66" i="12"/>
  <c r="AA64" i="12"/>
  <c r="F63" i="12"/>
  <c r="AC62" i="12"/>
  <c r="P62" i="12"/>
  <c r="F62" i="12"/>
  <c r="AD61" i="12"/>
  <c r="U61" i="12"/>
  <c r="M61" i="12"/>
  <c r="E61" i="12"/>
  <c r="AC60" i="12"/>
  <c r="T60" i="12"/>
  <c r="L60" i="12"/>
  <c r="D60" i="12"/>
  <c r="X56" i="12"/>
  <c r="Q66" i="12"/>
  <c r="E66" i="12"/>
  <c r="E63" i="12"/>
  <c r="AB62" i="12"/>
  <c r="O62" i="12"/>
  <c r="AC61" i="12"/>
  <c r="L61" i="12"/>
  <c r="AB60" i="12"/>
  <c r="K60" i="12"/>
  <c r="J67" i="4"/>
  <c r="F67" i="4"/>
  <c r="B67" i="4"/>
  <c r="T66" i="4"/>
  <c r="P66" i="4"/>
  <c r="L66" i="4"/>
  <c r="H66" i="4"/>
  <c r="D66" i="4"/>
  <c r="I65" i="4"/>
  <c r="AE63" i="4"/>
  <c r="H63" i="4"/>
  <c r="D63" i="4"/>
  <c r="AE62" i="4"/>
  <c r="AA62" i="4"/>
  <c r="S62" i="4"/>
  <c r="M62" i="4"/>
  <c r="H62" i="4"/>
  <c r="D62" i="4"/>
  <c r="AF61" i="4"/>
  <c r="AB61" i="4"/>
  <c r="W61" i="4"/>
  <c r="S61" i="4"/>
  <c r="O61" i="4"/>
  <c r="K61" i="4"/>
  <c r="G61" i="4"/>
  <c r="C61" i="4"/>
  <c r="AE60" i="4"/>
  <c r="AA60" i="4"/>
  <c r="V60" i="4"/>
  <c r="R60" i="4"/>
  <c r="N60" i="4"/>
  <c r="J60" i="4"/>
  <c r="F60" i="4"/>
  <c r="B60" i="4"/>
  <c r="AA63" i="4"/>
  <c r="Q62" i="4"/>
  <c r="G62" i="4"/>
  <c r="AE61" i="4"/>
  <c r="V61" i="4"/>
  <c r="N61" i="4"/>
  <c r="F61" i="4"/>
  <c r="AD60" i="4"/>
  <c r="U60" i="4"/>
  <c r="M60" i="4"/>
  <c r="E60" i="4"/>
  <c r="I67" i="4"/>
  <c r="E67" i="4"/>
  <c r="W66" i="4"/>
  <c r="S66" i="4"/>
  <c r="O66" i="4"/>
  <c r="K66" i="4"/>
  <c r="G66" i="4"/>
  <c r="C66" i="4"/>
  <c r="AE64" i="4"/>
  <c r="G63" i="4"/>
  <c r="C63" i="4"/>
  <c r="AD62" i="4"/>
  <c r="Z62" i="4"/>
  <c r="L62" i="4"/>
  <c r="C62" i="4"/>
  <c r="AA61" i="4"/>
  <c r="R61" i="4"/>
  <c r="J61" i="4"/>
  <c r="B61" i="4"/>
  <c r="Z60" i="4"/>
  <c r="Q60" i="4"/>
  <c r="I60" i="4"/>
  <c r="H67" i="4"/>
  <c r="V66" i="4"/>
  <c r="N66" i="4"/>
  <c r="F66" i="4"/>
  <c r="AA64" i="4"/>
  <c r="F63" i="4"/>
  <c r="AC62" i="4"/>
  <c r="P62" i="4"/>
  <c r="F62" i="4"/>
  <c r="AD61" i="4"/>
  <c r="U61" i="4"/>
  <c r="M61" i="4"/>
  <c r="E61" i="4"/>
  <c r="AC60" i="4"/>
  <c r="T60" i="4"/>
  <c r="L60" i="4"/>
  <c r="D60" i="4"/>
  <c r="R66" i="4"/>
  <c r="B63" i="4"/>
  <c r="J62" i="4"/>
  <c r="Z61" i="4"/>
  <c r="I61" i="4"/>
  <c r="Q66" i="4"/>
  <c r="AA65" i="4"/>
  <c r="V62" i="4"/>
  <c r="AG61" i="4"/>
  <c r="P61" i="4"/>
  <c r="H61" i="4"/>
  <c r="AF60" i="4"/>
  <c r="W60" i="4"/>
  <c r="O60" i="4"/>
  <c r="G60" i="4"/>
  <c r="X56" i="4"/>
  <c r="G67" i="4"/>
  <c r="U66" i="4"/>
  <c r="M66" i="4"/>
  <c r="E66" i="4"/>
  <c r="I64" i="4"/>
  <c r="E63" i="4"/>
  <c r="AB62" i="4"/>
  <c r="O62" i="4"/>
  <c r="E62" i="4"/>
  <c r="AC61" i="4"/>
  <c r="T61" i="4"/>
  <c r="L61" i="4"/>
  <c r="D61" i="4"/>
  <c r="AB60" i="4"/>
  <c r="S60" i="4"/>
  <c r="K60" i="4"/>
  <c r="C60" i="4"/>
  <c r="D67" i="4"/>
  <c r="J66" i="4"/>
  <c r="B66" i="4"/>
  <c r="J63" i="4"/>
  <c r="W62" i="4"/>
  <c r="B62" i="4"/>
  <c r="Q61" i="4"/>
  <c r="AG60" i="4"/>
  <c r="P60" i="4"/>
  <c r="H60" i="4"/>
  <c r="C67" i="4"/>
  <c r="I66" i="4"/>
  <c r="I63" i="4"/>
  <c r="AF62" i="4"/>
  <c r="I62" i="4"/>
  <c r="J67" i="3"/>
  <c r="F67" i="3"/>
  <c r="B67" i="3"/>
  <c r="T66" i="3"/>
  <c r="P66" i="3"/>
  <c r="L66" i="3"/>
  <c r="H66" i="3"/>
  <c r="D66" i="3"/>
  <c r="I65" i="3"/>
  <c r="AE63" i="3"/>
  <c r="H63" i="3"/>
  <c r="D63" i="3"/>
  <c r="AE62" i="3"/>
  <c r="AA62" i="3"/>
  <c r="S62" i="3"/>
  <c r="M62" i="3"/>
  <c r="H62" i="3"/>
  <c r="D62" i="3"/>
  <c r="AF61" i="3"/>
  <c r="AB61" i="3"/>
  <c r="W61" i="3"/>
  <c r="S61" i="3"/>
  <c r="O61" i="3"/>
  <c r="K61" i="3"/>
  <c r="G61" i="3"/>
  <c r="C61" i="3"/>
  <c r="AE60" i="3"/>
  <c r="AA60" i="3"/>
  <c r="V60" i="3"/>
  <c r="R60" i="3"/>
  <c r="N60" i="3"/>
  <c r="J60" i="3"/>
  <c r="F60" i="3"/>
  <c r="B60" i="3"/>
  <c r="I67" i="3"/>
  <c r="E67" i="3"/>
  <c r="W66" i="3"/>
  <c r="S66" i="3"/>
  <c r="O66" i="3"/>
  <c r="K66" i="3"/>
  <c r="G66" i="3"/>
  <c r="C66" i="3"/>
  <c r="AE64" i="3"/>
  <c r="AA63" i="3"/>
  <c r="G63" i="3"/>
  <c r="C63" i="3"/>
  <c r="AD62" i="3"/>
  <c r="Z62" i="3"/>
  <c r="Q62" i="3"/>
  <c r="L62" i="3"/>
  <c r="G62" i="3"/>
  <c r="C62" i="3"/>
  <c r="AE61" i="3"/>
  <c r="AA61" i="3"/>
  <c r="V61" i="3"/>
  <c r="R61" i="3"/>
  <c r="N61" i="3"/>
  <c r="J61" i="3"/>
  <c r="F61" i="3"/>
  <c r="B61" i="3"/>
  <c r="AD60" i="3"/>
  <c r="Z60" i="3"/>
  <c r="U60" i="3"/>
  <c r="H67" i="3"/>
  <c r="D67" i="3"/>
  <c r="V66" i="3"/>
  <c r="R66" i="3"/>
  <c r="N66" i="3"/>
  <c r="J66" i="3"/>
  <c r="F66" i="3"/>
  <c r="B66" i="3"/>
  <c r="AA64" i="3"/>
  <c r="J63" i="3"/>
  <c r="F63" i="3"/>
  <c r="B63" i="3"/>
  <c r="AC62" i="3"/>
  <c r="W62" i="3"/>
  <c r="P62" i="3"/>
  <c r="J62" i="3"/>
  <c r="F62" i="3"/>
  <c r="B62" i="3"/>
  <c r="AD61" i="3"/>
  <c r="Z61" i="3"/>
  <c r="U61" i="3"/>
  <c r="Q61" i="3"/>
  <c r="M61" i="3"/>
  <c r="I61" i="3"/>
  <c r="E61" i="3"/>
  <c r="AG60" i="3"/>
  <c r="AC60" i="3"/>
  <c r="T60" i="3"/>
  <c r="P60" i="3"/>
  <c r="L60" i="3"/>
  <c r="H60" i="3"/>
  <c r="D60" i="3"/>
  <c r="G67" i="3"/>
  <c r="C67" i="3"/>
  <c r="U66" i="3"/>
  <c r="Q66" i="3"/>
  <c r="M66" i="3"/>
  <c r="I66" i="3"/>
  <c r="E66" i="3"/>
  <c r="AA65" i="3"/>
  <c r="I64" i="3"/>
  <c r="I63" i="3"/>
  <c r="E63" i="3"/>
  <c r="AF62" i="3"/>
  <c r="AB62" i="3"/>
  <c r="V62" i="3"/>
  <c r="O62" i="3"/>
  <c r="I62" i="3"/>
  <c r="E62" i="3"/>
  <c r="AG61" i="3"/>
  <c r="AC61" i="3"/>
  <c r="T61" i="3"/>
  <c r="P61" i="3"/>
  <c r="AF60" i="3"/>
  <c r="S60" i="3"/>
  <c r="K60" i="3"/>
  <c r="C60" i="3"/>
  <c r="L61" i="3"/>
  <c r="AB60" i="3"/>
  <c r="Q60" i="3"/>
  <c r="I60" i="3"/>
  <c r="X56" i="3"/>
  <c r="H61" i="3"/>
  <c r="O60" i="3"/>
  <c r="G60" i="3"/>
  <c r="D61" i="3"/>
  <c r="W60" i="3"/>
  <c r="M60" i="3"/>
  <c r="E60" i="3"/>
  <c r="J67" i="2"/>
  <c r="F67" i="2"/>
  <c r="B67" i="2"/>
  <c r="T66" i="2"/>
  <c r="P66" i="2"/>
  <c r="L66" i="2"/>
  <c r="H66" i="2"/>
  <c r="D66" i="2"/>
  <c r="I65" i="2"/>
  <c r="AE63" i="2"/>
  <c r="H63" i="2"/>
  <c r="D63" i="2"/>
  <c r="AE62" i="2"/>
  <c r="AA62" i="2"/>
  <c r="S62" i="2"/>
  <c r="M62" i="2"/>
  <c r="H62" i="2"/>
  <c r="D62" i="2"/>
  <c r="AF61" i="2"/>
  <c r="AB61" i="2"/>
  <c r="W61" i="2"/>
  <c r="S61" i="2"/>
  <c r="O61" i="2"/>
  <c r="K61" i="2"/>
  <c r="G61" i="2"/>
  <c r="C61" i="2"/>
  <c r="AE60" i="2"/>
  <c r="AA60" i="2"/>
  <c r="V60" i="2"/>
  <c r="R60" i="2"/>
  <c r="N60" i="2"/>
  <c r="J60" i="2"/>
  <c r="F60" i="2"/>
  <c r="B60" i="2"/>
  <c r="I67" i="2"/>
  <c r="E67" i="2"/>
  <c r="W66" i="2"/>
  <c r="S66" i="2"/>
  <c r="O66" i="2"/>
  <c r="K66" i="2"/>
  <c r="G66" i="2"/>
  <c r="C66" i="2"/>
  <c r="AE64" i="2"/>
  <c r="AA63" i="2"/>
  <c r="G63" i="2"/>
  <c r="C63" i="2"/>
  <c r="AD62" i="2"/>
  <c r="Z62" i="2"/>
  <c r="Q62" i="2"/>
  <c r="L62" i="2"/>
  <c r="G62" i="2"/>
  <c r="C62" i="2"/>
  <c r="AE61" i="2"/>
  <c r="AA61" i="2"/>
  <c r="V61" i="2"/>
  <c r="R61" i="2"/>
  <c r="N61" i="2"/>
  <c r="J61" i="2"/>
  <c r="F61" i="2"/>
  <c r="B61" i="2"/>
  <c r="AD60" i="2"/>
  <c r="Z60" i="2"/>
  <c r="U60" i="2"/>
  <c r="Q60" i="2"/>
  <c r="M60" i="2"/>
  <c r="I60" i="2"/>
  <c r="E60" i="2"/>
  <c r="H67" i="2"/>
  <c r="D67" i="2"/>
  <c r="V66" i="2"/>
  <c r="R66" i="2"/>
  <c r="N66" i="2"/>
  <c r="J66" i="2"/>
  <c r="F66" i="2"/>
  <c r="B66" i="2"/>
  <c r="AA64" i="2"/>
  <c r="J63" i="2"/>
  <c r="F63" i="2"/>
  <c r="B63" i="2"/>
  <c r="AC62" i="2"/>
  <c r="W62" i="2"/>
  <c r="P62" i="2"/>
  <c r="J62" i="2"/>
  <c r="F62" i="2"/>
  <c r="B62" i="2"/>
  <c r="AD61" i="2"/>
  <c r="Z61" i="2"/>
  <c r="U61" i="2"/>
  <c r="Q61" i="2"/>
  <c r="M61" i="2"/>
  <c r="I61" i="2"/>
  <c r="E61" i="2"/>
  <c r="AG60" i="2"/>
  <c r="AC60" i="2"/>
  <c r="T60" i="2"/>
  <c r="P60" i="2"/>
  <c r="L60" i="2"/>
  <c r="H60" i="2"/>
  <c r="D60" i="2"/>
  <c r="G67" i="2"/>
  <c r="M66" i="2"/>
  <c r="I64" i="2"/>
  <c r="AB62" i="2"/>
  <c r="E62" i="2"/>
  <c r="T61" i="2"/>
  <c r="D61" i="2"/>
  <c r="W60" i="2"/>
  <c r="G60" i="2"/>
  <c r="H61" i="2"/>
  <c r="C67" i="2"/>
  <c r="I66" i="2"/>
  <c r="I63" i="2"/>
  <c r="V62" i="2"/>
  <c r="AG61" i="2"/>
  <c r="P61" i="2"/>
  <c r="AF60" i="2"/>
  <c r="S60" i="2"/>
  <c r="C60" i="2"/>
  <c r="AA65" i="2"/>
  <c r="U66" i="2"/>
  <c r="E66" i="2"/>
  <c r="E63" i="2"/>
  <c r="O62" i="2"/>
  <c r="AC61" i="2"/>
  <c r="L61" i="2"/>
  <c r="AB60" i="2"/>
  <c r="O60" i="2"/>
  <c r="X56" i="2"/>
  <c r="Q66" i="2"/>
  <c r="AF62" i="2"/>
  <c r="I62" i="2"/>
  <c r="K60" i="2"/>
  <c r="AJ57" i="11"/>
  <c r="AJ57" i="5"/>
  <c r="AK57" i="6"/>
  <c r="AJ57" i="4"/>
  <c r="AJ57" i="6"/>
  <c r="AK57" i="7"/>
  <c r="AK57" i="12"/>
  <c r="AK57" i="11"/>
  <c r="AJ57" i="7"/>
  <c r="AJ57" i="8"/>
  <c r="AJ57" i="12"/>
  <c r="AK57" i="5"/>
  <c r="AL58" i="6"/>
  <c r="AH58" i="8"/>
  <c r="AL58" i="3"/>
  <c r="AH58" i="4"/>
  <c r="AH58" i="12"/>
  <c r="AH58" i="5"/>
  <c r="AL58" i="7"/>
  <c r="AL58" i="8"/>
  <c r="AK58" i="2"/>
  <c r="AK56" i="2"/>
  <c r="AK57" i="2" s="1"/>
  <c r="AL58" i="2"/>
  <c r="AL58" i="4"/>
  <c r="AL58" i="12"/>
  <c r="AL58" i="11"/>
  <c r="AH58" i="7"/>
  <c r="AL58" i="5"/>
  <c r="AH58" i="6"/>
  <c r="AK56" i="8"/>
  <c r="AK57" i="8" s="1"/>
  <c r="AJ58" i="8"/>
  <c r="AL56" i="8"/>
  <c r="AL57" i="8" s="1"/>
  <c r="AH56" i="8"/>
  <c r="AH57" i="8" s="1"/>
  <c r="AL56" i="7"/>
  <c r="AL57" i="7" s="1"/>
  <c r="AH56" i="7"/>
  <c r="AH57" i="7" s="1"/>
  <c r="AL56" i="6"/>
  <c r="AL57" i="6" s="1"/>
  <c r="AH56" i="6"/>
  <c r="AH57" i="6" s="1"/>
  <c r="AL56" i="5"/>
  <c r="AL57" i="5" s="1"/>
  <c r="AH56" i="5"/>
  <c r="AH57" i="5" s="1"/>
  <c r="AL56" i="11"/>
  <c r="AL57" i="11" s="1"/>
  <c r="AH56" i="11"/>
  <c r="AH57" i="11" s="1"/>
  <c r="AL56" i="12"/>
  <c r="AL57" i="12" s="1"/>
  <c r="AH56" i="12"/>
  <c r="AH57" i="12" s="1"/>
  <c r="AK56" i="4"/>
  <c r="AK57" i="4" s="1"/>
  <c r="AJ58" i="4"/>
  <c r="AL56" i="4"/>
  <c r="AL57" i="4" s="1"/>
  <c r="AH56" i="4"/>
  <c r="AH57" i="4" s="1"/>
  <c r="AL56" i="2"/>
  <c r="AL57" i="2" s="1"/>
  <c r="AL56" i="3" l="1"/>
  <c r="AL57" i="3" s="1"/>
  <c r="AH58" i="3"/>
  <c r="AJ56" i="3"/>
  <c r="AJ57" i="3" s="1"/>
  <c r="AK58" i="3"/>
  <c r="AK56" i="3"/>
  <c r="AK57" i="3" s="1"/>
  <c r="AH56" i="3"/>
  <c r="AH57" i="3" s="1"/>
  <c r="AJ58" i="3"/>
  <c r="AJ56" i="2"/>
  <c r="AJ57" i="2" s="1"/>
  <c r="AJ58" i="2"/>
  <c r="AH58" i="2"/>
  <c r="AH56" i="2"/>
  <c r="AH57" i="2" s="1"/>
  <c r="Y61" i="1" l="1"/>
  <c r="Y57" i="1"/>
  <c r="Y60" i="1"/>
  <c r="Y14" i="10" s="1"/>
  <c r="Y59" i="1"/>
  <c r="Y16" i="10" l="1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AO26" i="10"/>
  <c r="AN23" i="10"/>
  <c r="T7" i="14" l="1"/>
  <c r="S7" i="14"/>
  <c r="P7" i="14"/>
  <c r="R36" i="14"/>
  <c r="AL28" i="10"/>
  <c r="R28" i="14"/>
  <c r="U32" i="14"/>
  <c r="T40" i="14"/>
  <c r="AL29" i="10"/>
  <c r="AM29" i="10"/>
  <c r="R35" i="14"/>
  <c r="AN28" i="10"/>
  <c r="R27" i="14"/>
  <c r="AM28" i="10"/>
  <c r="R10" i="14"/>
  <c r="R19" i="14"/>
  <c r="R20" i="14"/>
  <c r="AO28" i="10"/>
  <c r="R11" i="14"/>
  <c r="R12" i="14"/>
  <c r="AL27" i="10"/>
  <c r="AN27" i="10"/>
  <c r="Q8" i="14"/>
  <c r="O39" i="14"/>
  <c r="O41" i="14"/>
  <c r="N39" i="14"/>
  <c r="N14" i="14"/>
  <c r="N41" i="14"/>
  <c r="M9" i="14"/>
  <c r="M28" i="14"/>
  <c r="AL31" i="10"/>
  <c r="U22" i="14"/>
  <c r="U28" i="14"/>
  <c r="AO31" i="10"/>
  <c r="U25" i="14"/>
  <c r="U10" i="14"/>
  <c r="U9" i="14"/>
  <c r="U33" i="14"/>
  <c r="AM31" i="10"/>
  <c r="AN31" i="10"/>
  <c r="U17" i="14"/>
  <c r="U12" i="14"/>
  <c r="U30" i="14"/>
  <c r="U31" i="14"/>
  <c r="U23" i="14"/>
  <c r="U15" i="14"/>
  <c r="U7" i="14"/>
  <c r="U36" i="14"/>
  <c r="U18" i="14"/>
  <c r="U24" i="14"/>
  <c r="U43" i="14"/>
  <c r="U47" i="14"/>
  <c r="U51" i="14"/>
  <c r="U16" i="14"/>
  <c r="U42" i="14"/>
  <c r="U44" i="14"/>
  <c r="U48" i="14"/>
  <c r="U52" i="14"/>
  <c r="U38" i="14"/>
  <c r="U46" i="14"/>
  <c r="U54" i="14"/>
  <c r="U45" i="14"/>
  <c r="U49" i="14"/>
  <c r="U53" i="14"/>
  <c r="U50" i="14"/>
  <c r="U6" i="14"/>
  <c r="U37" i="14"/>
  <c r="U29" i="14"/>
  <c r="U21" i="14"/>
  <c r="U13" i="14"/>
  <c r="U5" i="14"/>
  <c r="U39" i="14"/>
  <c r="U26" i="14"/>
  <c r="U8" i="14"/>
  <c r="U14" i="14"/>
  <c r="U35" i="14"/>
  <c r="U27" i="14"/>
  <c r="U19" i="14"/>
  <c r="U11" i="14"/>
  <c r="U20" i="14"/>
  <c r="U41" i="14"/>
  <c r="U34" i="14"/>
  <c r="U40" i="14"/>
  <c r="T26" i="14"/>
  <c r="T35" i="14"/>
  <c r="T19" i="14"/>
  <c r="T32" i="14"/>
  <c r="T24" i="14"/>
  <c r="T16" i="14"/>
  <c r="T8" i="14"/>
  <c r="T33" i="14"/>
  <c r="T25" i="14"/>
  <c r="T17" i="14"/>
  <c r="T9" i="14"/>
  <c r="T18" i="14"/>
  <c r="T11" i="14"/>
  <c r="AM30" i="10"/>
  <c r="T39" i="14"/>
  <c r="T38" i="14"/>
  <c r="T30" i="14"/>
  <c r="T22" i="14"/>
  <c r="T14" i="14"/>
  <c r="T6" i="14"/>
  <c r="T31" i="14"/>
  <c r="T23" i="14"/>
  <c r="T15" i="14"/>
  <c r="T34" i="14"/>
  <c r="T10" i="14"/>
  <c r="T27" i="14"/>
  <c r="AL30" i="10"/>
  <c r="AN30" i="10"/>
  <c r="AO30" i="10"/>
  <c r="T43" i="14"/>
  <c r="T45" i="14"/>
  <c r="T47" i="14"/>
  <c r="T49" i="14"/>
  <c r="T51" i="14"/>
  <c r="T53" i="14"/>
  <c r="T42" i="14"/>
  <c r="T44" i="14"/>
  <c r="T46" i="14"/>
  <c r="T48" i="14"/>
  <c r="T50" i="14"/>
  <c r="T52" i="14"/>
  <c r="T54" i="14"/>
  <c r="T41" i="14"/>
  <c r="T36" i="14"/>
  <c r="T28" i="14"/>
  <c r="T20" i="14"/>
  <c r="T12" i="14"/>
  <c r="T37" i="14"/>
  <c r="T29" i="14"/>
  <c r="T21" i="14"/>
  <c r="T13" i="14"/>
  <c r="T5" i="14"/>
  <c r="S19" i="14"/>
  <c r="S28" i="14"/>
  <c r="S43" i="14"/>
  <c r="S47" i="14"/>
  <c r="S51" i="14"/>
  <c r="S44" i="14"/>
  <c r="S42" i="14"/>
  <c r="S46" i="14"/>
  <c r="S50" i="14"/>
  <c r="S54" i="14"/>
  <c r="S31" i="14"/>
  <c r="S52" i="14"/>
  <c r="S45" i="14"/>
  <c r="S49" i="14"/>
  <c r="S53" i="14"/>
  <c r="S48" i="14"/>
  <c r="S13" i="14"/>
  <c r="S29" i="14"/>
  <c r="S17" i="14"/>
  <c r="S33" i="14"/>
  <c r="S34" i="14"/>
  <c r="S26" i="14"/>
  <c r="S18" i="14"/>
  <c r="S10" i="14"/>
  <c r="S15" i="14"/>
  <c r="S23" i="14"/>
  <c r="S36" i="14"/>
  <c r="S20" i="14"/>
  <c r="AN29" i="10"/>
  <c r="S27" i="14"/>
  <c r="S32" i="14"/>
  <c r="S24" i="14"/>
  <c r="S16" i="14"/>
  <c r="S8" i="14"/>
  <c r="S39" i="14"/>
  <c r="S35" i="14"/>
  <c r="S12" i="14"/>
  <c r="AO29" i="10"/>
  <c r="S5" i="14"/>
  <c r="S21" i="14"/>
  <c r="S37" i="14"/>
  <c r="S11" i="14"/>
  <c r="S40" i="14"/>
  <c r="S9" i="14"/>
  <c r="S25" i="14"/>
  <c r="S38" i="14"/>
  <c r="S30" i="14"/>
  <c r="S22" i="14"/>
  <c r="S14" i="14"/>
  <c r="S6" i="14"/>
  <c r="S41" i="14"/>
  <c r="R40" i="14"/>
  <c r="R33" i="14"/>
  <c r="R25" i="14"/>
  <c r="R17" i="14"/>
  <c r="R9" i="14"/>
  <c r="R34" i="14"/>
  <c r="R26" i="14"/>
  <c r="R18" i="14"/>
  <c r="R42" i="14"/>
  <c r="R43" i="14"/>
  <c r="R44" i="14"/>
  <c r="R45" i="14"/>
  <c r="R46" i="14"/>
  <c r="R47" i="14"/>
  <c r="R48" i="14"/>
  <c r="R49" i="14"/>
  <c r="R50" i="14"/>
  <c r="R51" i="14"/>
  <c r="R52" i="14"/>
  <c r="R53" i="14"/>
  <c r="R54" i="14"/>
  <c r="R31" i="14"/>
  <c r="R23" i="14"/>
  <c r="R15" i="14"/>
  <c r="R7" i="14"/>
  <c r="R32" i="14"/>
  <c r="R24" i="14"/>
  <c r="R16" i="14"/>
  <c r="R8" i="14"/>
  <c r="R39" i="14"/>
  <c r="R38" i="14"/>
  <c r="R37" i="14"/>
  <c r="R29" i="14"/>
  <c r="R21" i="14"/>
  <c r="R13" i="14"/>
  <c r="R5" i="14"/>
  <c r="R30" i="14"/>
  <c r="R22" i="14"/>
  <c r="R14" i="14"/>
  <c r="R6" i="14"/>
  <c r="R41" i="14"/>
  <c r="Q20" i="14"/>
  <c r="Q38" i="14"/>
  <c r="Q18" i="14"/>
  <c r="Q41" i="14"/>
  <c r="Q37" i="14"/>
  <c r="Q29" i="14"/>
  <c r="Q21" i="14"/>
  <c r="Q13" i="14"/>
  <c r="Q5" i="14"/>
  <c r="Q28" i="14"/>
  <c r="Q31" i="14"/>
  <c r="Q15" i="14"/>
  <c r="Q16" i="14"/>
  <c r="AO27" i="10"/>
  <c r="Q12" i="14"/>
  <c r="Q39" i="14"/>
  <c r="Q35" i="14"/>
  <c r="Q27" i="14"/>
  <c r="Q19" i="14"/>
  <c r="Q11" i="14"/>
  <c r="Q32" i="14"/>
  <c r="Q30" i="14"/>
  <c r="Q22" i="14"/>
  <c r="Q43" i="14"/>
  <c r="Q47" i="14"/>
  <c r="Q51" i="14"/>
  <c r="Q14" i="14"/>
  <c r="Q42" i="14"/>
  <c r="Q44" i="14"/>
  <c r="Q48" i="14"/>
  <c r="Q52" i="14"/>
  <c r="Q46" i="14"/>
  <c r="Q54" i="14"/>
  <c r="Q45" i="14"/>
  <c r="Q49" i="14"/>
  <c r="Q53" i="14"/>
  <c r="Q50" i="14"/>
  <c r="Q26" i="14"/>
  <c r="Q23" i="14"/>
  <c r="Q7" i="14"/>
  <c r="Q40" i="14"/>
  <c r="AM27" i="10"/>
  <c r="Q36" i="14"/>
  <c r="Q10" i="14"/>
  <c r="Q34" i="14"/>
  <c r="Q33" i="14"/>
  <c r="Q25" i="14"/>
  <c r="Q17" i="14"/>
  <c r="Q9" i="14"/>
  <c r="Q24" i="14"/>
  <c r="Q6" i="14"/>
  <c r="P26" i="14"/>
  <c r="P10" i="14"/>
  <c r="P27" i="14"/>
  <c r="P39" i="14"/>
  <c r="P32" i="14"/>
  <c r="P24" i="14"/>
  <c r="P16" i="14"/>
  <c r="P8" i="14"/>
  <c r="P33" i="14"/>
  <c r="P25" i="14"/>
  <c r="P17" i="14"/>
  <c r="P9" i="14"/>
  <c r="P34" i="14"/>
  <c r="P35" i="14"/>
  <c r="P19" i="14"/>
  <c r="AL26" i="10"/>
  <c r="AN26" i="10"/>
  <c r="P38" i="14"/>
  <c r="P30" i="14"/>
  <c r="P22" i="14"/>
  <c r="P14" i="14"/>
  <c r="P6" i="14"/>
  <c r="P31" i="14"/>
  <c r="P23" i="14"/>
  <c r="P15" i="14"/>
  <c r="P43" i="14"/>
  <c r="P45" i="14"/>
  <c r="P47" i="14"/>
  <c r="P49" i="14"/>
  <c r="P51" i="14"/>
  <c r="P53" i="14"/>
  <c r="P42" i="14"/>
  <c r="P44" i="14"/>
  <c r="P46" i="14"/>
  <c r="P48" i="14"/>
  <c r="P50" i="14"/>
  <c r="P52" i="14"/>
  <c r="P54" i="14"/>
  <c r="P41" i="14"/>
  <c r="P40" i="14"/>
  <c r="P18" i="14"/>
  <c r="P11" i="14"/>
  <c r="AM26" i="10"/>
  <c r="P36" i="14"/>
  <c r="P28" i="14"/>
  <c r="P20" i="14"/>
  <c r="P12" i="14"/>
  <c r="P37" i="14"/>
  <c r="P29" i="14"/>
  <c r="P21" i="14"/>
  <c r="P13" i="14"/>
  <c r="P5" i="14"/>
  <c r="O16" i="14"/>
  <c r="O21" i="14"/>
  <c r="AO25" i="10"/>
  <c r="O38" i="14"/>
  <c r="O30" i="14"/>
  <c r="O22" i="14"/>
  <c r="O14" i="14"/>
  <c r="O6" i="14"/>
  <c r="O17" i="14"/>
  <c r="O25" i="14"/>
  <c r="O33" i="14"/>
  <c r="O15" i="14"/>
  <c r="O23" i="14"/>
  <c r="O31" i="14"/>
  <c r="O24" i="14"/>
  <c r="AM25" i="10"/>
  <c r="O5" i="14"/>
  <c r="O36" i="14"/>
  <c r="O28" i="14"/>
  <c r="O20" i="14"/>
  <c r="O12" i="14"/>
  <c r="O7" i="14"/>
  <c r="O13" i="14"/>
  <c r="O32" i="14"/>
  <c r="O8" i="14"/>
  <c r="AN25" i="10"/>
  <c r="AL25" i="10"/>
  <c r="O43" i="14"/>
  <c r="O47" i="14"/>
  <c r="O51" i="14"/>
  <c r="O9" i="14"/>
  <c r="O42" i="14"/>
  <c r="O46" i="14"/>
  <c r="O50" i="14"/>
  <c r="O54" i="14"/>
  <c r="O44" i="14"/>
  <c r="O45" i="14"/>
  <c r="O49" i="14"/>
  <c r="O53" i="14"/>
  <c r="O48" i="14"/>
  <c r="O52" i="14"/>
  <c r="O29" i="14"/>
  <c r="O11" i="14"/>
  <c r="O19" i="14"/>
  <c r="O27" i="14"/>
  <c r="O35" i="14"/>
  <c r="O34" i="14"/>
  <c r="O26" i="14"/>
  <c r="O18" i="14"/>
  <c r="O10" i="14"/>
  <c r="O40" i="14"/>
  <c r="O37" i="14"/>
  <c r="N40" i="14"/>
  <c r="N19" i="14"/>
  <c r="N4" i="14"/>
  <c r="N22" i="14"/>
  <c r="N6" i="14"/>
  <c r="N33" i="14"/>
  <c r="N25" i="14"/>
  <c r="N17" i="14"/>
  <c r="N9" i="14"/>
  <c r="N36" i="14"/>
  <c r="N28" i="14"/>
  <c r="N20" i="14"/>
  <c r="N12" i="14"/>
  <c r="N38" i="14"/>
  <c r="N35" i="14"/>
  <c r="AM24" i="10"/>
  <c r="N31" i="14"/>
  <c r="N23" i="14"/>
  <c r="N15" i="14"/>
  <c r="N7" i="14"/>
  <c r="N34" i="14"/>
  <c r="N26" i="14"/>
  <c r="N18" i="14"/>
  <c r="N10" i="14"/>
  <c r="N27" i="14"/>
  <c r="N11" i="14"/>
  <c r="N30" i="14"/>
  <c r="AL24" i="10"/>
  <c r="AN24" i="10"/>
  <c r="AO24" i="10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37" i="14"/>
  <c r="N29" i="14"/>
  <c r="N21" i="14"/>
  <c r="N13" i="14"/>
  <c r="N5" i="14"/>
  <c r="N32" i="14"/>
  <c r="N24" i="14"/>
  <c r="N16" i="14"/>
  <c r="N8" i="14"/>
  <c r="M34" i="14"/>
  <c r="M39" i="14"/>
  <c r="M38" i="14"/>
  <c r="M37" i="14"/>
  <c r="M29" i="14"/>
  <c r="M21" i="14"/>
  <c r="M13" i="14"/>
  <c r="M5" i="14"/>
  <c r="M36" i="14"/>
  <c r="AO23" i="10"/>
  <c r="M10" i="14"/>
  <c r="M16" i="14"/>
  <c r="M41" i="14"/>
  <c r="M6" i="14"/>
  <c r="M14" i="14"/>
  <c r="M35" i="14"/>
  <c r="M27" i="14"/>
  <c r="M19" i="14"/>
  <c r="M11" i="14"/>
  <c r="M4" i="14"/>
  <c r="M12" i="14"/>
  <c r="AL23" i="10"/>
  <c r="M18" i="14"/>
  <c r="M8" i="14"/>
  <c r="M24" i="14"/>
  <c r="M22" i="14"/>
  <c r="M33" i="14"/>
  <c r="M25" i="14"/>
  <c r="M17" i="14"/>
  <c r="AM23" i="10"/>
  <c r="M20" i="14"/>
  <c r="M43" i="14"/>
  <c r="M47" i="14"/>
  <c r="M51" i="14"/>
  <c r="M45" i="14"/>
  <c r="M49" i="14"/>
  <c r="M46" i="14"/>
  <c r="M44" i="14"/>
  <c r="M48" i="14"/>
  <c r="M52" i="14"/>
  <c r="M53" i="14"/>
  <c r="M42" i="14"/>
  <c r="M50" i="14"/>
  <c r="M54" i="14"/>
  <c r="M26" i="14"/>
  <c r="M32" i="14"/>
  <c r="M30" i="14"/>
  <c r="M31" i="14"/>
  <c r="M23" i="14"/>
  <c r="M15" i="14"/>
  <c r="M7" i="14"/>
  <c r="M40" i="14"/>
  <c r="C46" i="10"/>
  <c r="C45" i="10"/>
  <c r="C43" i="10"/>
  <c r="C39" i="10"/>
  <c r="C38" i="10"/>
  <c r="D46" i="10"/>
  <c r="D45" i="10"/>
  <c r="D44" i="10"/>
  <c r="D43" i="10"/>
  <c r="D42" i="10"/>
  <c r="D41" i="10"/>
  <c r="D40" i="10"/>
  <c r="D39" i="10"/>
  <c r="D38" i="10"/>
  <c r="C44" i="10"/>
  <c r="C42" i="10"/>
  <c r="C41" i="10"/>
  <c r="C40" i="10"/>
  <c r="M56" i="14" l="1"/>
  <c r="Y15" i="14" s="1"/>
  <c r="Y48" i="14"/>
  <c r="Y20" i="14"/>
  <c r="Y18" i="14"/>
  <c r="Y11" i="14"/>
  <c r="Y38" i="14"/>
  <c r="N56" i="14"/>
  <c r="Z15" i="14" s="1"/>
  <c r="CD11" i="10"/>
  <c r="AH11" i="10" s="1"/>
  <c r="Y30" i="14" l="1"/>
  <c r="Y13" i="14"/>
  <c r="Y7" i="14"/>
  <c r="Y14" i="14"/>
  <c r="Y45" i="14"/>
  <c r="Y34" i="14"/>
  <c r="Y12" i="14"/>
  <c r="Y47" i="14"/>
  <c r="Y26" i="14"/>
  <c r="Y9" i="14"/>
  <c r="Y10" i="14"/>
  <c r="Y33" i="14"/>
  <c r="Y50" i="14"/>
  <c r="Y36" i="14"/>
  <c r="Y28" i="14"/>
  <c r="Y5" i="14"/>
  <c r="Z45" i="14"/>
  <c r="Z23" i="14"/>
  <c r="Z33" i="14"/>
  <c r="Z44" i="14"/>
  <c r="Z31" i="14"/>
  <c r="Z8" i="14"/>
  <c r="Z47" i="14"/>
  <c r="Z20" i="14"/>
  <c r="Z39" i="14"/>
  <c r="Z12" i="14"/>
  <c r="Z54" i="14"/>
  <c r="Z30" i="14"/>
  <c r="Z28" i="14"/>
  <c r="Z38" i="14"/>
  <c r="Z19" i="14"/>
  <c r="Z21" i="14"/>
  <c r="Z34" i="14"/>
  <c r="Z6" i="14"/>
  <c r="Z5" i="14"/>
  <c r="Z43" i="14"/>
  <c r="Z17" i="14"/>
  <c r="Z40" i="14"/>
  <c r="Z50" i="14"/>
  <c r="Z18" i="14"/>
  <c r="Z25" i="14"/>
  <c r="Z11" i="14"/>
  <c r="Z53" i="14"/>
  <c r="Z9" i="14"/>
  <c r="Z32" i="14"/>
  <c r="Z37" i="14"/>
  <c r="Z10" i="14"/>
  <c r="Z22" i="14"/>
  <c r="Z52" i="14"/>
  <c r="Z24" i="14"/>
  <c r="Z49" i="14"/>
  <c r="Z36" i="14"/>
  <c r="Z26" i="14"/>
  <c r="Z29" i="14"/>
  <c r="Z48" i="14"/>
  <c r="Z14" i="14"/>
  <c r="Z51" i="14"/>
  <c r="Z7" i="14"/>
  <c r="Z41" i="14"/>
  <c r="Z27" i="14"/>
  <c r="Z13" i="14"/>
  <c r="Z42" i="14"/>
  <c r="Z46" i="14"/>
  <c r="Z4" i="14"/>
  <c r="Z16" i="14"/>
  <c r="Z35" i="14"/>
  <c r="Y37" i="14"/>
  <c r="Y4" i="14"/>
  <c r="Y43" i="14"/>
  <c r="Y31" i="14"/>
  <c r="Y46" i="14"/>
  <c r="Y53" i="14"/>
  <c r="Y51" i="14"/>
  <c r="Y49" i="14"/>
  <c r="Y40" i="14"/>
  <c r="Y23" i="14"/>
  <c r="Y29" i="14"/>
  <c r="Y32" i="14"/>
  <c r="Y39" i="14"/>
  <c r="Y22" i="14"/>
  <c r="Y16" i="14"/>
  <c r="Y8" i="14"/>
  <c r="Y52" i="14"/>
  <c r="Y41" i="14"/>
  <c r="Y27" i="14"/>
  <c r="Y21" i="14"/>
  <c r="Y6" i="14"/>
  <c r="Y44" i="14"/>
  <c r="Y35" i="14"/>
  <c r="Y25" i="14"/>
  <c r="Y54" i="14"/>
  <c r="Y24" i="14"/>
  <c r="Y17" i="14"/>
  <c r="Y19" i="14"/>
  <c r="Y42" i="14"/>
  <c r="A4" i="10"/>
  <c r="E191" i="28"/>
  <c r="E115" i="28"/>
  <c r="AT40" i="10"/>
  <c r="E96" i="28"/>
  <c r="E77" i="28"/>
  <c r="E58" i="28"/>
  <c r="E172" i="28" l="1"/>
  <c r="E153" i="28"/>
  <c r="E134" i="28"/>
  <c r="E39" i="28"/>
  <c r="AU44" i="10"/>
  <c r="AQ31" i="10"/>
  <c r="AQ30" i="10"/>
  <c r="AT43" i="10"/>
  <c r="AQ29" i="10"/>
  <c r="AU41" i="10"/>
  <c r="AQ28" i="10"/>
  <c r="AQ27" i="10"/>
  <c r="AV39" i="10"/>
  <c r="AQ26" i="10"/>
  <c r="AQ25" i="10"/>
  <c r="AQ24" i="10"/>
  <c r="AU37" i="10"/>
  <c r="AQ23" i="10"/>
  <c r="AV37" i="10"/>
  <c r="AU36" i="10"/>
  <c r="AU38" i="10"/>
  <c r="AT37" i="10"/>
  <c r="AV36" i="10"/>
  <c r="AV38" i="10"/>
  <c r="AV40" i="10"/>
  <c r="AV42" i="10"/>
  <c r="AV41" i="10"/>
  <c r="AU43" i="10"/>
  <c r="AU39" i="10"/>
  <c r="AU40" i="10"/>
  <c r="AT41" i="10"/>
  <c r="AU42" i="10"/>
  <c r="AV43" i="10"/>
  <c r="AV44" i="10"/>
  <c r="AT44" i="10"/>
  <c r="AT42" i="10"/>
  <c r="AT39" i="10"/>
  <c r="AT38" i="10"/>
  <c r="AT36" i="10"/>
  <c r="AK31" i="10" l="1"/>
  <c r="AJ31" i="10"/>
  <c r="AT33" i="10"/>
  <c r="AT22" i="10"/>
  <c r="AU33" i="10"/>
  <c r="AU22" i="10"/>
  <c r="AV33" i="10"/>
  <c r="AV22" i="10"/>
  <c r="AU32" i="10"/>
  <c r="AU21" i="10"/>
  <c r="AT32" i="10"/>
  <c r="AT21" i="10"/>
  <c r="AV32" i="10"/>
  <c r="AV21" i="10"/>
  <c r="AK30" i="10"/>
  <c r="AJ30" i="10"/>
  <c r="AV31" i="10"/>
  <c r="AV20" i="10"/>
  <c r="AU31" i="10"/>
  <c r="AU20" i="10"/>
  <c r="AT31" i="10"/>
  <c r="AT20" i="10"/>
  <c r="AK29" i="10"/>
  <c r="AJ29" i="10"/>
  <c r="AK28" i="10"/>
  <c r="AJ28" i="10"/>
  <c r="AU30" i="10"/>
  <c r="AU19" i="10"/>
  <c r="AV30" i="10"/>
  <c r="AV19" i="10"/>
  <c r="AT30" i="10"/>
  <c r="AT19" i="10"/>
  <c r="AT29" i="10"/>
  <c r="AT18" i="10"/>
  <c r="AU29" i="10"/>
  <c r="AU18" i="10"/>
  <c r="AV29" i="10"/>
  <c r="AV18" i="10"/>
  <c r="AK27" i="10"/>
  <c r="AJ27" i="10"/>
  <c r="AK26" i="10"/>
  <c r="AJ26" i="10"/>
  <c r="AT28" i="10"/>
  <c r="AT17" i="10"/>
  <c r="AV28" i="10"/>
  <c r="AV17" i="10"/>
  <c r="AU28" i="10"/>
  <c r="AU17" i="10"/>
  <c r="AK25" i="10"/>
  <c r="AJ25" i="10"/>
  <c r="AU27" i="10"/>
  <c r="AU16" i="10"/>
  <c r="AT27" i="10"/>
  <c r="AT16" i="10"/>
  <c r="AV27" i="10"/>
  <c r="AV16" i="10"/>
  <c r="AV26" i="10"/>
  <c r="AV15" i="10"/>
  <c r="AU26" i="10"/>
  <c r="AU15" i="10"/>
  <c r="AT26" i="10"/>
  <c r="AT15" i="10"/>
  <c r="AK24" i="10"/>
  <c r="AJ24" i="10"/>
  <c r="AK23" i="10"/>
  <c r="AJ23" i="10"/>
  <c r="AV25" i="10"/>
  <c r="AV14" i="10"/>
  <c r="AT25" i="10"/>
  <c r="AT14" i="10"/>
  <c r="AU25" i="10"/>
  <c r="AU14" i="10"/>
  <c r="BT48" i="1"/>
  <c r="AH48" i="1" s="1"/>
  <c r="BT49" i="1"/>
  <c r="AH49" i="1" s="1"/>
  <c r="BT10" i="1"/>
  <c r="AH10" i="1" s="1"/>
  <c r="BT21" i="1" l="1"/>
  <c r="AH21" i="1" s="1"/>
  <c r="BT45" i="1"/>
  <c r="AH45" i="1" s="1"/>
  <c r="BT41" i="1"/>
  <c r="AH41" i="1" s="1"/>
  <c r="BT37" i="1"/>
  <c r="AH37" i="1" s="1"/>
  <c r="BT33" i="1"/>
  <c r="AH33" i="1" s="1"/>
  <c r="BT29" i="1"/>
  <c r="AH29" i="1" s="1"/>
  <c r="BT25" i="1"/>
  <c r="AH25" i="1" s="1"/>
  <c r="BT17" i="1"/>
  <c r="AH17" i="1" s="1"/>
  <c r="BT44" i="1"/>
  <c r="AH44" i="1" s="1"/>
  <c r="BT40" i="1"/>
  <c r="AH40" i="1" s="1"/>
  <c r="BT36" i="1"/>
  <c r="AH36" i="1" s="1"/>
  <c r="BT32" i="1"/>
  <c r="AH32" i="1" s="1"/>
  <c r="BT28" i="1"/>
  <c r="AH28" i="1" s="1"/>
  <c r="BT24" i="1"/>
  <c r="AH24" i="1" s="1"/>
  <c r="BT16" i="1"/>
  <c r="AH16" i="1" s="1"/>
  <c r="BT18" i="1"/>
  <c r="AH18" i="1" s="1"/>
  <c r="BT47" i="1"/>
  <c r="AH47" i="1" s="1"/>
  <c r="BT43" i="1"/>
  <c r="AH43" i="1" s="1"/>
  <c r="BT39" i="1"/>
  <c r="AH39" i="1" s="1"/>
  <c r="BT35" i="1"/>
  <c r="AH35" i="1" s="1"/>
  <c r="BT31" i="1"/>
  <c r="AH31" i="1" s="1"/>
  <c r="BT27" i="1"/>
  <c r="AH27" i="1" s="1"/>
  <c r="BT23" i="1"/>
  <c r="AH23" i="1" s="1"/>
  <c r="BT15" i="1"/>
  <c r="AH15" i="1" s="1"/>
  <c r="BT50" i="1"/>
  <c r="AH50" i="1" s="1"/>
  <c r="BT46" i="1"/>
  <c r="AH46" i="1" s="1"/>
  <c r="BT42" i="1"/>
  <c r="AH42" i="1" s="1"/>
  <c r="BT38" i="1"/>
  <c r="AH38" i="1" s="1"/>
  <c r="BT34" i="1"/>
  <c r="AH34" i="1" s="1"/>
  <c r="BT30" i="1"/>
  <c r="AH30" i="1" s="1"/>
  <c r="BT26" i="1"/>
  <c r="AH26" i="1" s="1"/>
  <c r="BT19" i="1"/>
  <c r="AH19" i="1" s="1"/>
  <c r="BT14" i="1"/>
  <c r="AH14" i="1" s="1"/>
  <c r="BT13" i="1"/>
  <c r="AH13" i="1" s="1"/>
  <c r="BT22" i="1"/>
  <c r="AH22" i="1" s="1"/>
  <c r="BT20" i="1"/>
  <c r="AH20" i="1" s="1"/>
  <c r="I15" i="10"/>
  <c r="I13" i="10"/>
  <c r="I14" i="10" s="1"/>
  <c r="E13" i="10"/>
  <c r="E14" i="10" s="1"/>
  <c r="E15" i="10"/>
  <c r="AE13" i="10"/>
  <c r="AE14" i="10" s="1"/>
  <c r="AE15" i="10"/>
  <c r="AA13" i="10"/>
  <c r="AA14" i="10" s="1"/>
  <c r="AA15" i="10"/>
  <c r="V13" i="10"/>
  <c r="V14" i="10" s="1"/>
  <c r="V15" i="10"/>
  <c r="R13" i="10"/>
  <c r="R14" i="10" s="1"/>
  <c r="R15" i="10"/>
  <c r="N13" i="10"/>
  <c r="N14" i="10" s="1"/>
  <c r="N15" i="10"/>
  <c r="H13" i="10"/>
  <c r="H14" i="10" s="1"/>
  <c r="H15" i="10"/>
  <c r="D13" i="10"/>
  <c r="D14" i="10" s="1"/>
  <c r="D15" i="10"/>
  <c r="AD13" i="10"/>
  <c r="AD14" i="10" s="1"/>
  <c r="AD15" i="10"/>
  <c r="Z13" i="10"/>
  <c r="Z14" i="10" s="1"/>
  <c r="Z15" i="10"/>
  <c r="U13" i="10"/>
  <c r="U14" i="10" s="1"/>
  <c r="U15" i="10"/>
  <c r="Q15" i="10"/>
  <c r="Q13" i="10"/>
  <c r="Q14" i="10" s="1"/>
  <c r="M13" i="10"/>
  <c r="M14" i="10" s="1"/>
  <c r="M15" i="10"/>
  <c r="BT12" i="1"/>
  <c r="AH12" i="1" s="1"/>
  <c r="B15" i="10"/>
  <c r="B13" i="10"/>
  <c r="G13" i="10"/>
  <c r="G14" i="10" s="1"/>
  <c r="G15" i="10"/>
  <c r="C13" i="10"/>
  <c r="C14" i="10" s="1"/>
  <c r="C15" i="10"/>
  <c r="AG15" i="10"/>
  <c r="AG13" i="10"/>
  <c r="AG14" i="10" s="1"/>
  <c r="AC15" i="10"/>
  <c r="AC13" i="10"/>
  <c r="AC14" i="10" s="1"/>
  <c r="T13" i="10"/>
  <c r="T14" i="10" s="1"/>
  <c r="T15" i="10"/>
  <c r="P13" i="10"/>
  <c r="P14" i="10" s="1"/>
  <c r="P15" i="10"/>
  <c r="L13" i="10"/>
  <c r="L14" i="10" s="1"/>
  <c r="L15" i="10"/>
  <c r="J13" i="10"/>
  <c r="J14" i="10" s="1"/>
  <c r="J15" i="10"/>
  <c r="F13" i="10"/>
  <c r="F14" i="10" s="1"/>
  <c r="F15" i="10"/>
  <c r="AF15" i="10"/>
  <c r="AF13" i="10"/>
  <c r="AF14" i="10" s="1"/>
  <c r="AB15" i="10"/>
  <c r="AB13" i="10"/>
  <c r="AB14" i="10" s="1"/>
  <c r="W13" i="10"/>
  <c r="W14" i="10" s="1"/>
  <c r="W15" i="10"/>
  <c r="S13" i="10"/>
  <c r="S14" i="10" s="1"/>
  <c r="S15" i="10"/>
  <c r="O13" i="10"/>
  <c r="O14" i="10" s="1"/>
  <c r="O15" i="10"/>
  <c r="K13" i="10"/>
  <c r="K14" i="10" s="1"/>
  <c r="K15" i="10"/>
  <c r="I56" i="1"/>
  <c r="I57" i="1" s="1"/>
  <c r="I58" i="1"/>
  <c r="AG58" i="1"/>
  <c r="AG56" i="1"/>
  <c r="AG57" i="1" s="1"/>
  <c r="P58" i="1"/>
  <c r="P56" i="1"/>
  <c r="P57" i="1" s="1"/>
  <c r="D58" i="1"/>
  <c r="D56" i="1"/>
  <c r="D57" i="1" s="1"/>
  <c r="AB58" i="1"/>
  <c r="AB56" i="1"/>
  <c r="AB57" i="1" s="1"/>
  <c r="S58" i="1"/>
  <c r="S56" i="1"/>
  <c r="S57" i="1" s="1"/>
  <c r="G56" i="1"/>
  <c r="G57" i="1" s="1"/>
  <c r="G58" i="1"/>
  <c r="C58" i="1"/>
  <c r="C56" i="1"/>
  <c r="C57" i="1" s="1"/>
  <c r="AE56" i="1"/>
  <c r="AE57" i="1" s="1"/>
  <c r="AE58" i="1"/>
  <c r="AA56" i="1"/>
  <c r="AA57" i="1" s="1"/>
  <c r="AA58" i="1"/>
  <c r="V56" i="1"/>
  <c r="V57" i="1" s="1"/>
  <c r="V58" i="1"/>
  <c r="R56" i="1"/>
  <c r="R57" i="1" s="1"/>
  <c r="R58" i="1"/>
  <c r="N56" i="1"/>
  <c r="N57" i="1" s="1"/>
  <c r="N58" i="1"/>
  <c r="E56" i="1"/>
  <c r="E57" i="1" s="1"/>
  <c r="E58" i="1"/>
  <c r="AC58" i="1"/>
  <c r="AC56" i="1"/>
  <c r="AC57" i="1" s="1"/>
  <c r="T58" i="1"/>
  <c r="T56" i="1"/>
  <c r="T57" i="1" s="1"/>
  <c r="L58" i="1"/>
  <c r="L56" i="1"/>
  <c r="L57" i="1" s="1"/>
  <c r="H58" i="1"/>
  <c r="H56" i="1"/>
  <c r="H57" i="1" s="1"/>
  <c r="AF58" i="1"/>
  <c r="AF56" i="1"/>
  <c r="AF57" i="1" s="1"/>
  <c r="W56" i="1"/>
  <c r="W57" i="1" s="1"/>
  <c r="W58" i="1"/>
  <c r="O56" i="1"/>
  <c r="O57" i="1" s="1"/>
  <c r="O58" i="1"/>
  <c r="B58" i="1"/>
  <c r="B56" i="1"/>
  <c r="B57" i="1" s="1"/>
  <c r="J56" i="1"/>
  <c r="J57" i="1" s="1"/>
  <c r="J58" i="1"/>
  <c r="F56" i="1"/>
  <c r="F57" i="1" s="1"/>
  <c r="F58" i="1"/>
  <c r="K58" i="1"/>
  <c r="K56" i="1"/>
  <c r="K57" i="1" s="1"/>
  <c r="AD56" i="1"/>
  <c r="AD57" i="1" s="1"/>
  <c r="AD58" i="1"/>
  <c r="Z56" i="1"/>
  <c r="Z57" i="1" s="1"/>
  <c r="Z58" i="1"/>
  <c r="U56" i="1"/>
  <c r="U57" i="1" s="1"/>
  <c r="U58" i="1"/>
  <c r="Q56" i="1"/>
  <c r="Q57" i="1" s="1"/>
  <c r="Q58" i="1"/>
  <c r="M56" i="1"/>
  <c r="M57" i="1" s="1"/>
  <c r="M58" i="1"/>
  <c r="BT11" i="1"/>
  <c r="AH11" i="1" s="1"/>
  <c r="C37" i="10" l="1"/>
  <c r="D37" i="10"/>
  <c r="AH15" i="10"/>
  <c r="AH13" i="10"/>
  <c r="AH14" i="10" s="1"/>
  <c r="AK58" i="1"/>
  <c r="AK56" i="1"/>
  <c r="AK57" i="1" s="1"/>
  <c r="AL56" i="1"/>
  <c r="AL58" i="1"/>
  <c r="AV35" i="10" s="1"/>
  <c r="AJ58" i="1"/>
  <c r="AJ56" i="1"/>
  <c r="AJ57" i="1" s="1"/>
  <c r="AH56" i="1"/>
  <c r="AH57" i="1" s="1"/>
  <c r="AH58" i="1"/>
  <c r="AQ22" i="10" s="1"/>
  <c r="AM32" i="10" l="1"/>
  <c r="AL32" i="10"/>
  <c r="AQ32" i="10"/>
  <c r="AJ32" i="10"/>
  <c r="AK32" i="10" s="1"/>
  <c r="AL57" i="1"/>
  <c r="AV24" i="10" s="1"/>
  <c r="AV13" i="10"/>
  <c r="A69" i="1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BB52" i="1"/>
  <c r="BA52" i="1"/>
  <c r="AZ52" i="1"/>
  <c r="AY52" i="1"/>
  <c r="AX52" i="1"/>
  <c r="AV52" i="1"/>
  <c r="AU52" i="1"/>
  <c r="AT52" i="1"/>
  <c r="AS52" i="1"/>
  <c r="AR52" i="1"/>
  <c r="AQ52" i="1"/>
  <c r="AP52" i="1"/>
  <c r="AO52" i="1"/>
  <c r="AN52" i="1"/>
  <c r="BB51" i="1"/>
  <c r="BA51" i="1"/>
  <c r="AZ51" i="1"/>
  <c r="AY51" i="1"/>
  <c r="AX51" i="1"/>
  <c r="AV51" i="1"/>
  <c r="AU51" i="1"/>
  <c r="AT51" i="1"/>
  <c r="AS51" i="1"/>
  <c r="AR51" i="1"/>
  <c r="AQ51" i="1"/>
  <c r="AP51" i="1"/>
  <c r="AO51" i="1"/>
  <c r="AN51" i="1"/>
  <c r="AE63" i="1" l="1"/>
  <c r="AA65" i="1"/>
  <c r="AD62" i="1"/>
  <c r="AB61" i="1"/>
  <c r="AF61" i="1"/>
  <c r="AC60" i="1"/>
  <c r="AE60" i="1"/>
  <c r="AB62" i="1"/>
  <c r="AF62" i="1"/>
  <c r="Z61" i="1"/>
  <c r="AG60" i="1"/>
  <c r="AC62" i="1"/>
  <c r="AA61" i="1"/>
  <c r="AE61" i="1"/>
  <c r="AD60" i="1"/>
  <c r="AE64" i="1"/>
  <c r="AA62" i="1"/>
  <c r="AE62" i="1"/>
  <c r="AC61" i="1"/>
  <c r="AG61" i="1"/>
  <c r="AB60" i="1"/>
  <c r="AF60" i="1"/>
  <c r="AA63" i="1"/>
  <c r="AD61" i="1"/>
  <c r="AA60" i="1"/>
  <c r="AA64" i="1"/>
  <c r="Z62" i="1"/>
  <c r="Z60" i="1"/>
  <c r="W66" i="1"/>
  <c r="S66" i="1"/>
  <c r="O66" i="1"/>
  <c r="K66" i="1"/>
  <c r="H66" i="1"/>
  <c r="D66" i="1"/>
  <c r="P66" i="1"/>
  <c r="I66" i="1"/>
  <c r="V66" i="1"/>
  <c r="R66" i="1"/>
  <c r="N66" i="1"/>
  <c r="J66" i="1"/>
  <c r="G66" i="1"/>
  <c r="C66" i="1"/>
  <c r="U66" i="1"/>
  <c r="Q66" i="1"/>
  <c r="M66" i="1"/>
  <c r="I67" i="1"/>
  <c r="F66" i="1"/>
  <c r="B66" i="1"/>
  <c r="T66" i="1"/>
  <c r="L66" i="1"/>
  <c r="E66" i="1"/>
  <c r="A27" i="10"/>
  <c r="X56" i="1"/>
  <c r="E20" i="28"/>
  <c r="W62" i="1"/>
  <c r="V62" i="1"/>
  <c r="U61" i="1"/>
  <c r="T60" i="1"/>
  <c r="S60" i="1"/>
  <c r="N61" i="1"/>
  <c r="O62" i="1"/>
  <c r="L62" i="1"/>
  <c r="K61" i="1"/>
  <c r="I63" i="1"/>
  <c r="J62" i="1"/>
  <c r="I60" i="1"/>
  <c r="H62" i="1"/>
  <c r="G60" i="1"/>
  <c r="F62" i="1"/>
  <c r="E60" i="1"/>
  <c r="D62" i="1"/>
  <c r="C60" i="1"/>
  <c r="B62" i="1"/>
  <c r="W61" i="1"/>
  <c r="V61" i="1"/>
  <c r="U60" i="1"/>
  <c r="Q62" i="1"/>
  <c r="P62" i="1"/>
  <c r="N60" i="1"/>
  <c r="O61" i="1"/>
  <c r="M62" i="1"/>
  <c r="L61" i="1"/>
  <c r="K60" i="1"/>
  <c r="J67" i="1"/>
  <c r="J61" i="1"/>
  <c r="H67" i="1"/>
  <c r="H61" i="1"/>
  <c r="G63" i="1"/>
  <c r="F67" i="1"/>
  <c r="F61" i="1"/>
  <c r="E63" i="1"/>
  <c r="D67" i="1"/>
  <c r="D61" i="1"/>
  <c r="C63" i="1"/>
  <c r="B67" i="1"/>
  <c r="B61" i="1"/>
  <c r="T61" i="1"/>
  <c r="Q60" i="1"/>
  <c r="P60" i="1"/>
  <c r="I61" i="1"/>
  <c r="G67" i="1"/>
  <c r="F63" i="1"/>
  <c r="E61" i="1"/>
  <c r="C67" i="1"/>
  <c r="B63" i="1"/>
  <c r="W60" i="1"/>
  <c r="V60" i="1"/>
  <c r="S62" i="1"/>
  <c r="R61" i="1"/>
  <c r="Q61" i="1"/>
  <c r="P61" i="1"/>
  <c r="O60" i="1"/>
  <c r="M61" i="1"/>
  <c r="L60" i="1"/>
  <c r="I65" i="1"/>
  <c r="J60" i="1"/>
  <c r="H60" i="1"/>
  <c r="G62" i="1"/>
  <c r="F60" i="1"/>
  <c r="E62" i="1"/>
  <c r="D60" i="1"/>
  <c r="C62" i="1"/>
  <c r="B60" i="1"/>
  <c r="S61" i="1"/>
  <c r="R60" i="1"/>
  <c r="M60" i="1"/>
  <c r="I64" i="1"/>
  <c r="J63" i="1"/>
  <c r="H63" i="1"/>
  <c r="G61" i="1"/>
  <c r="E67" i="1"/>
  <c r="D63" i="1"/>
  <c r="C61" i="1"/>
  <c r="AP31" i="10"/>
  <c r="AP30" i="10"/>
  <c r="AP29" i="10"/>
  <c r="I62" i="1"/>
  <c r="AP25" i="10"/>
  <c r="AP28" i="10"/>
  <c r="AP26" i="10"/>
  <c r="AP27" i="10"/>
  <c r="AT35" i="10"/>
  <c r="A30" i="14"/>
  <c r="AT13" i="10"/>
  <c r="B14" i="10"/>
  <c r="O4" i="14"/>
  <c r="P4" i="14"/>
  <c r="Q4" i="14"/>
  <c r="R4" i="14"/>
  <c r="S4" i="14"/>
  <c r="T4" i="14"/>
  <c r="U4" i="14"/>
  <c r="I24" i="10" l="1"/>
  <c r="I25" i="10"/>
  <c r="C47" i="10"/>
  <c r="C18" i="10"/>
  <c r="G18" i="10"/>
  <c r="K18" i="10"/>
  <c r="O18" i="10"/>
  <c r="S18" i="10"/>
  <c r="W18" i="10"/>
  <c r="AC18" i="10"/>
  <c r="D18" i="10"/>
  <c r="H18" i="10"/>
  <c r="L18" i="10"/>
  <c r="P18" i="10"/>
  <c r="T18" i="10"/>
  <c r="X13" i="10"/>
  <c r="D47" i="10"/>
  <c r="Z18" i="10"/>
  <c r="E18" i="10"/>
  <c r="I18" i="10"/>
  <c r="M18" i="10"/>
  <c r="Q18" i="10"/>
  <c r="U18" i="10"/>
  <c r="AA18" i="10"/>
  <c r="B18" i="10"/>
  <c r="F18" i="10"/>
  <c r="J18" i="10"/>
  <c r="N18" i="10"/>
  <c r="R18" i="10"/>
  <c r="V18" i="10"/>
  <c r="AB18" i="10"/>
  <c r="S56" i="14"/>
  <c r="T56" i="14"/>
  <c r="AF4" i="14" s="1"/>
  <c r="P56" i="14"/>
  <c r="AB4" i="14"/>
  <c r="O56" i="14"/>
  <c r="R56" i="14"/>
  <c r="U56" i="14"/>
  <c r="AG4" i="14" s="1"/>
  <c r="Q56" i="14"/>
  <c r="AC4" i="14" s="1"/>
  <c r="AE18" i="10"/>
  <c r="AA23" i="10"/>
  <c r="AE20" i="10"/>
  <c r="AC20" i="10"/>
  <c r="AF19" i="10"/>
  <c r="AB19" i="10"/>
  <c r="AG18" i="10"/>
  <c r="AA19" i="10"/>
  <c r="AA20" i="10"/>
  <c r="AC19" i="10"/>
  <c r="AA22" i="10"/>
  <c r="AG19" i="10"/>
  <c r="AF20" i="10"/>
  <c r="AF18" i="10"/>
  <c r="AD19" i="10"/>
  <c r="AD20" i="10"/>
  <c r="AE22" i="10"/>
  <c r="AE21" i="10"/>
  <c r="AB20" i="10"/>
  <c r="Z19" i="10"/>
  <c r="AD18" i="10"/>
  <c r="AE19" i="10"/>
  <c r="Z20" i="10"/>
  <c r="AA21" i="10"/>
  <c r="W24" i="10"/>
  <c r="V24" i="10"/>
  <c r="U24" i="10"/>
  <c r="T19" i="10"/>
  <c r="S19" i="10"/>
  <c r="M24" i="10"/>
  <c r="L24" i="10"/>
  <c r="K24" i="10"/>
  <c r="J24" i="10"/>
  <c r="I23" i="10"/>
  <c r="I19" i="10"/>
  <c r="M19" i="10"/>
  <c r="J20" i="10"/>
  <c r="S20" i="10"/>
  <c r="Q19" i="10"/>
  <c r="J25" i="10"/>
  <c r="I20" i="10"/>
  <c r="W20" i="10"/>
  <c r="V20" i="10"/>
  <c r="U19" i="10"/>
  <c r="Q24" i="10"/>
  <c r="P24" i="10"/>
  <c r="O24" i="10"/>
  <c r="N24" i="10"/>
  <c r="M20" i="10"/>
  <c r="L20" i="10"/>
  <c r="K19" i="10"/>
  <c r="J21" i="10"/>
  <c r="I22" i="10"/>
  <c r="L19" i="10"/>
  <c r="P19" i="10"/>
  <c r="J19" i="10"/>
  <c r="W19" i="10"/>
  <c r="V19" i="10"/>
  <c r="S24" i="10"/>
  <c r="R24" i="10"/>
  <c r="Q20" i="10"/>
  <c r="P20" i="10"/>
  <c r="O20" i="10"/>
  <c r="N19" i="10"/>
  <c r="I21" i="10"/>
  <c r="T24" i="10"/>
  <c r="R19" i="10"/>
  <c r="O19" i="10"/>
  <c r="C24" i="10"/>
  <c r="G24" i="10"/>
  <c r="E25" i="10"/>
  <c r="B25" i="10"/>
  <c r="C19" i="10"/>
  <c r="G19" i="10"/>
  <c r="E20" i="10"/>
  <c r="C21" i="10"/>
  <c r="G21" i="10"/>
  <c r="B21" i="10"/>
  <c r="D24" i="10"/>
  <c r="H24" i="10"/>
  <c r="F25" i="10"/>
  <c r="B24" i="10"/>
  <c r="D19" i="10"/>
  <c r="H19" i="10"/>
  <c r="F20" i="10"/>
  <c r="D21" i="10"/>
  <c r="H21" i="10"/>
  <c r="E24" i="10"/>
  <c r="C25" i="10"/>
  <c r="G25" i="10"/>
  <c r="E19" i="10"/>
  <c r="C20" i="10"/>
  <c r="G20" i="10"/>
  <c r="E21" i="10"/>
  <c r="B19" i="10"/>
  <c r="F24" i="10"/>
  <c r="D25" i="10"/>
  <c r="H25" i="10"/>
  <c r="F19" i="10"/>
  <c r="D20" i="10"/>
  <c r="H20" i="10"/>
  <c r="F21" i="10"/>
  <c r="B20" i="10"/>
  <c r="D1" i="28"/>
  <c r="AN22" i="10"/>
  <c r="AM22" i="10"/>
  <c r="AO22" i="10"/>
  <c r="AK22" i="10"/>
  <c r="AU13" i="10"/>
  <c r="AT24" i="10"/>
  <c r="AU35" i="10"/>
  <c r="A4" i="14"/>
  <c r="L4" i="14" s="1"/>
  <c r="AL22" i="10"/>
  <c r="AA25" i="14" l="1"/>
  <c r="AA21" i="14"/>
  <c r="AA35" i="14"/>
  <c r="AA45" i="14"/>
  <c r="AA39" i="14"/>
  <c r="AA12" i="14"/>
  <c r="AA26" i="14"/>
  <c r="AA42" i="14"/>
  <c r="AA15" i="14"/>
  <c r="AA5" i="14"/>
  <c r="AA40" i="14"/>
  <c r="AA54" i="14"/>
  <c r="AA24" i="14"/>
  <c r="AA51" i="14"/>
  <c r="AA29" i="14"/>
  <c r="AA8" i="14"/>
  <c r="AA17" i="14"/>
  <c r="AA19" i="14"/>
  <c r="AA43" i="14"/>
  <c r="AA6" i="14"/>
  <c r="AA30" i="14"/>
  <c r="AA34" i="14"/>
  <c r="AA9" i="14"/>
  <c r="AA33" i="14"/>
  <c r="AA10" i="14"/>
  <c r="AA49" i="14"/>
  <c r="AA31" i="14"/>
  <c r="AA7" i="14"/>
  <c r="AA23" i="14"/>
  <c r="AA27" i="14"/>
  <c r="AA48" i="14"/>
  <c r="AA32" i="14"/>
  <c r="AA38" i="14"/>
  <c r="AA52" i="14"/>
  <c r="AA50" i="14"/>
  <c r="AA36" i="14"/>
  <c r="AA22" i="14"/>
  <c r="AA18" i="14"/>
  <c r="AA16" i="14"/>
  <c r="AA46" i="14"/>
  <c r="AA37" i="14"/>
  <c r="AA44" i="14"/>
  <c r="AA20" i="14"/>
  <c r="AA47" i="14"/>
  <c r="AA53" i="14"/>
  <c r="AA13" i="14"/>
  <c r="AA41" i="14"/>
  <c r="AA28" i="14"/>
  <c r="AA11" i="14"/>
  <c r="AA14" i="14"/>
  <c r="AG22" i="14"/>
  <c r="AG49" i="14"/>
  <c r="AG39" i="14"/>
  <c r="AG40" i="14"/>
  <c r="AG43" i="14"/>
  <c r="AG32" i="14"/>
  <c r="AG19" i="14"/>
  <c r="AG45" i="14"/>
  <c r="AG15" i="14"/>
  <c r="AG29" i="14"/>
  <c r="AG35" i="14"/>
  <c r="AG42" i="14"/>
  <c r="AG53" i="14"/>
  <c r="AG14" i="14"/>
  <c r="AG7" i="14"/>
  <c r="AG8" i="14"/>
  <c r="AG52" i="14"/>
  <c r="AG12" i="14"/>
  <c r="AG44" i="14"/>
  <c r="AG46" i="14"/>
  <c r="AG11" i="14"/>
  <c r="AG30" i="14"/>
  <c r="AG47" i="14"/>
  <c r="AG37" i="14"/>
  <c r="AG25" i="14"/>
  <c r="AG13" i="14"/>
  <c r="AG16" i="14"/>
  <c r="AG33" i="14"/>
  <c r="AG31" i="14"/>
  <c r="AG36" i="14"/>
  <c r="AG5" i="14"/>
  <c r="AG10" i="14"/>
  <c r="AG38" i="14"/>
  <c r="AG34" i="14"/>
  <c r="AG6" i="14"/>
  <c r="AG24" i="14"/>
  <c r="AG20" i="14"/>
  <c r="AG27" i="14"/>
  <c r="AG54" i="14"/>
  <c r="AG23" i="14"/>
  <c r="AG9" i="14"/>
  <c r="AG18" i="14"/>
  <c r="AG26" i="14"/>
  <c r="AG48" i="14"/>
  <c r="AG17" i="14"/>
  <c r="AG41" i="14"/>
  <c r="AG21" i="14"/>
  <c r="AG51" i="14"/>
  <c r="AG28" i="14"/>
  <c r="AG50" i="14"/>
  <c r="AA4" i="14"/>
  <c r="AF52" i="14"/>
  <c r="AF24" i="14"/>
  <c r="AF37" i="14"/>
  <c r="AF18" i="14"/>
  <c r="AF28" i="14"/>
  <c r="AF42" i="14"/>
  <c r="AF12" i="14"/>
  <c r="AF45" i="14"/>
  <c r="AF9" i="14"/>
  <c r="AF49" i="14"/>
  <c r="AF50" i="14"/>
  <c r="AF32" i="14"/>
  <c r="AF10" i="14"/>
  <c r="AF40" i="14"/>
  <c r="AF34" i="14"/>
  <c r="AF41" i="14"/>
  <c r="AF15" i="14"/>
  <c r="AF8" i="14"/>
  <c r="AF31" i="14"/>
  <c r="AF44" i="14"/>
  <c r="AF47" i="14"/>
  <c r="AF11" i="14"/>
  <c r="AF5" i="14"/>
  <c r="AF38" i="14"/>
  <c r="AF48" i="14"/>
  <c r="AF14" i="14"/>
  <c r="AF19" i="14"/>
  <c r="AF25" i="14"/>
  <c r="AF30" i="14"/>
  <c r="AF6" i="14"/>
  <c r="AF26" i="14"/>
  <c r="AF36" i="14"/>
  <c r="AF33" i="14"/>
  <c r="AF13" i="14"/>
  <c r="AF53" i="14"/>
  <c r="AF39" i="14"/>
  <c r="AF29" i="14"/>
  <c r="AF20" i="14"/>
  <c r="AF43" i="14"/>
  <c r="AF17" i="14"/>
  <c r="AF7" i="14"/>
  <c r="AF51" i="14"/>
  <c r="AF54" i="14"/>
  <c r="AF27" i="14"/>
  <c r="AF16" i="14"/>
  <c r="AF46" i="14"/>
  <c r="AF23" i="14"/>
  <c r="AF35" i="14"/>
  <c r="AF22" i="14"/>
  <c r="AF21" i="14"/>
  <c r="AD39" i="14"/>
  <c r="AD51" i="14"/>
  <c r="AD34" i="14"/>
  <c r="AD8" i="14"/>
  <c r="AD42" i="14"/>
  <c r="AD6" i="14"/>
  <c r="AD15" i="14"/>
  <c r="AD18" i="14"/>
  <c r="AD19" i="14"/>
  <c r="AD7" i="14"/>
  <c r="AD38" i="14"/>
  <c r="AD48" i="14"/>
  <c r="AD47" i="14"/>
  <c r="AD33" i="14"/>
  <c r="AD12" i="14"/>
  <c r="AD50" i="14"/>
  <c r="AD11" i="14"/>
  <c r="AD5" i="14"/>
  <c r="AD53" i="14"/>
  <c r="AD17" i="14"/>
  <c r="AD28" i="14"/>
  <c r="AD46" i="14"/>
  <c r="AD32" i="14"/>
  <c r="AD22" i="14"/>
  <c r="AD36" i="14"/>
  <c r="AD9" i="14"/>
  <c r="AD30" i="14"/>
  <c r="AD10" i="14"/>
  <c r="AD37" i="14"/>
  <c r="AD49" i="14"/>
  <c r="AD40" i="14"/>
  <c r="AD21" i="14"/>
  <c r="AD43" i="14"/>
  <c r="AD31" i="14"/>
  <c r="AD41" i="14"/>
  <c r="AD54" i="14"/>
  <c r="AD35" i="14"/>
  <c r="AD16" i="14"/>
  <c r="AD45" i="14"/>
  <c r="AD29" i="14"/>
  <c r="AD14" i="14"/>
  <c r="AD52" i="14"/>
  <c r="AD13" i="14"/>
  <c r="AD44" i="14"/>
  <c r="AD20" i="14"/>
  <c r="AD27" i="14"/>
  <c r="AD24" i="14"/>
  <c r="AD26" i="14"/>
  <c r="AD23" i="14"/>
  <c r="AD25" i="14"/>
  <c r="AE50" i="14"/>
  <c r="AE25" i="14"/>
  <c r="AE24" i="14"/>
  <c r="AE48" i="14"/>
  <c r="AE40" i="14"/>
  <c r="AE36" i="14"/>
  <c r="AE31" i="14"/>
  <c r="AE20" i="14"/>
  <c r="AE6" i="14"/>
  <c r="AE34" i="14"/>
  <c r="AE37" i="14"/>
  <c r="AE19" i="14"/>
  <c r="AE33" i="14"/>
  <c r="AE22" i="14"/>
  <c r="AE46" i="14"/>
  <c r="AE5" i="14"/>
  <c r="AE18" i="14"/>
  <c r="AE42" i="14"/>
  <c r="AE14" i="14"/>
  <c r="AE12" i="14"/>
  <c r="AE15" i="14"/>
  <c r="AE52" i="14"/>
  <c r="AE35" i="14"/>
  <c r="AE41" i="14"/>
  <c r="AE39" i="14"/>
  <c r="AE17" i="14"/>
  <c r="AE43" i="14"/>
  <c r="AE7" i="14"/>
  <c r="AE16" i="14"/>
  <c r="AE13" i="14"/>
  <c r="AE45" i="14"/>
  <c r="AE9" i="14"/>
  <c r="AE47" i="14"/>
  <c r="AE51" i="14"/>
  <c r="AE10" i="14"/>
  <c r="AE30" i="14"/>
  <c r="AE32" i="14"/>
  <c r="AE53" i="14"/>
  <c r="AE21" i="14"/>
  <c r="AE38" i="14"/>
  <c r="AE23" i="14"/>
  <c r="AE54" i="14"/>
  <c r="AE11" i="14"/>
  <c r="AE26" i="14"/>
  <c r="AE44" i="14"/>
  <c r="AE8" i="14"/>
  <c r="AE29" i="14"/>
  <c r="AE28" i="14"/>
  <c r="AE27" i="14"/>
  <c r="AE49" i="14"/>
  <c r="AC9" i="14"/>
  <c r="AC40" i="14"/>
  <c r="AC35" i="14"/>
  <c r="AC44" i="14"/>
  <c r="AC53" i="14"/>
  <c r="AC11" i="14"/>
  <c r="AC8" i="14"/>
  <c r="AC25" i="14"/>
  <c r="AC52" i="14"/>
  <c r="AC12" i="14"/>
  <c r="AC42" i="14"/>
  <c r="AC33" i="14"/>
  <c r="AC51" i="14"/>
  <c r="AC29" i="14"/>
  <c r="AC50" i="14"/>
  <c r="AC47" i="14"/>
  <c r="AC20" i="14"/>
  <c r="AC16" i="14"/>
  <c r="AC43" i="14"/>
  <c r="AC13" i="14"/>
  <c r="AC36" i="14"/>
  <c r="AC14" i="14"/>
  <c r="AC31" i="14"/>
  <c r="AC39" i="14"/>
  <c r="AC26" i="14"/>
  <c r="AC30" i="14"/>
  <c r="AC32" i="14"/>
  <c r="AC5" i="14"/>
  <c r="AC15" i="14"/>
  <c r="AC10" i="14"/>
  <c r="AC23" i="14"/>
  <c r="AC22" i="14"/>
  <c r="AC21" i="14"/>
  <c r="AC41" i="14"/>
  <c r="AC37" i="14"/>
  <c r="AC54" i="14"/>
  <c r="AC34" i="14"/>
  <c r="AC17" i="14"/>
  <c r="AC46" i="14"/>
  <c r="AC6" i="14"/>
  <c r="AC49" i="14"/>
  <c r="AC19" i="14"/>
  <c r="AC18" i="14"/>
  <c r="AC7" i="14"/>
  <c r="AC48" i="14"/>
  <c r="AC27" i="14"/>
  <c r="AC24" i="14"/>
  <c r="AC28" i="14"/>
  <c r="AC45" i="14"/>
  <c r="AC38" i="14"/>
  <c r="AD4" i="14"/>
  <c r="AB46" i="14"/>
  <c r="AB11" i="14"/>
  <c r="AB52" i="14"/>
  <c r="AB14" i="14"/>
  <c r="AB37" i="14"/>
  <c r="AB42" i="14"/>
  <c r="AB9" i="14"/>
  <c r="AB49" i="14"/>
  <c r="AB12" i="14"/>
  <c r="AB45" i="14"/>
  <c r="AB17" i="14"/>
  <c r="AB20" i="14"/>
  <c r="AB54" i="14"/>
  <c r="AB38" i="14"/>
  <c r="AB43" i="14"/>
  <c r="AB15" i="14"/>
  <c r="AB32" i="14"/>
  <c r="AB7" i="14"/>
  <c r="AB36" i="14"/>
  <c r="AB47" i="14"/>
  <c r="AB8" i="14"/>
  <c r="AB34" i="14"/>
  <c r="AB41" i="14"/>
  <c r="AB31" i="14"/>
  <c r="AB16" i="14"/>
  <c r="AB51" i="14"/>
  <c r="AB6" i="14"/>
  <c r="AB10" i="14"/>
  <c r="AB25" i="14"/>
  <c r="AB33" i="14"/>
  <c r="AB28" i="14"/>
  <c r="AB40" i="14"/>
  <c r="AB23" i="14"/>
  <c r="AB39" i="14"/>
  <c r="AB29" i="14"/>
  <c r="AB26" i="14"/>
  <c r="AB35" i="14"/>
  <c r="AB24" i="14"/>
  <c r="AB21" i="14"/>
  <c r="AB44" i="14"/>
  <c r="AB5" i="14"/>
  <c r="AB50" i="14"/>
  <c r="AB22" i="14"/>
  <c r="AB18" i="14"/>
  <c r="AB13" i="14"/>
  <c r="AB19" i="14"/>
  <c r="AB48" i="14"/>
  <c r="AB27" i="14"/>
  <c r="AB53" i="14"/>
  <c r="AB30" i="14"/>
  <c r="AE4" i="14"/>
  <c r="V42" i="14"/>
  <c r="V50" i="14"/>
  <c r="L11" i="14"/>
  <c r="L29" i="14"/>
  <c r="L18" i="14"/>
  <c r="L36" i="14"/>
  <c r="L5" i="14"/>
  <c r="L19" i="14"/>
  <c r="L33" i="14"/>
  <c r="L43" i="14"/>
  <c r="L51" i="14"/>
  <c r="V52" i="14"/>
  <c r="L14" i="14"/>
  <c r="L45" i="14"/>
  <c r="L34" i="14"/>
  <c r="L6" i="14"/>
  <c r="V39" i="14"/>
  <c r="L30" i="14"/>
  <c r="L31" i="14"/>
  <c r="V40" i="14"/>
  <c r="L44" i="14"/>
  <c r="L52" i="14"/>
  <c r="L17" i="14"/>
  <c r="L35" i="14"/>
  <c r="L22" i="14"/>
  <c r="L39" i="14"/>
  <c r="L9" i="14"/>
  <c r="L23" i="14"/>
  <c r="L37" i="14"/>
  <c r="V45" i="14"/>
  <c r="V53" i="14"/>
  <c r="L42" i="14"/>
  <c r="L24" i="14"/>
  <c r="V47" i="14"/>
  <c r="L49" i="14"/>
  <c r="L38" i="14"/>
  <c r="V41" i="14"/>
  <c r="L7" i="14"/>
  <c r="L15" i="14"/>
  <c r="V48" i="14"/>
  <c r="L54" i="14"/>
  <c r="V54" i="14"/>
  <c r="L20" i="14"/>
  <c r="V46" i="14"/>
  <c r="L21" i="14"/>
  <c r="L12" i="14"/>
  <c r="L26" i="14"/>
  <c r="L46" i="14"/>
  <c r="L13" i="14"/>
  <c r="L27" i="14"/>
  <c r="L40" i="14"/>
  <c r="L47" i="14"/>
  <c r="L8" i="14"/>
  <c r="V44" i="14"/>
  <c r="L41" i="14"/>
  <c r="L53" i="14"/>
  <c r="L10" i="14"/>
  <c r="V43" i="14"/>
  <c r="V4" i="14"/>
  <c r="L48" i="14"/>
  <c r="L25" i="14"/>
  <c r="L32" i="14"/>
  <c r="L16" i="14"/>
  <c r="V49" i="14"/>
  <c r="L50" i="14"/>
  <c r="L28" i="14"/>
  <c r="V51" i="14"/>
  <c r="AP22" i="10"/>
  <c r="AU24" i="10"/>
  <c r="AJ22" i="10"/>
  <c r="L56" i="14" l="1"/>
  <c r="X4" i="14" s="1"/>
  <c r="AP24" i="10"/>
  <c r="AO32" i="10"/>
  <c r="AP23" i="10"/>
  <c r="AN32" i="10"/>
  <c r="V12" i="14"/>
  <c r="V28" i="14"/>
  <c r="V9" i="14"/>
  <c r="V25" i="14"/>
  <c r="V6" i="14"/>
  <c r="V22" i="14"/>
  <c r="V38" i="14"/>
  <c r="V19" i="14"/>
  <c r="V35" i="14"/>
  <c r="V32" i="14"/>
  <c r="V23" i="14"/>
  <c r="V16" i="14"/>
  <c r="V29" i="14"/>
  <c r="V26" i="14"/>
  <c r="V20" i="14"/>
  <c r="V36" i="14"/>
  <c r="V17" i="14"/>
  <c r="V33" i="14"/>
  <c r="V14" i="14"/>
  <c r="V30" i="14"/>
  <c r="V11" i="14"/>
  <c r="V27" i="14"/>
  <c r="V8" i="14"/>
  <c r="V24" i="14"/>
  <c r="V5" i="14"/>
  <c r="V21" i="14"/>
  <c r="V37" i="14"/>
  <c r="V18" i="14"/>
  <c r="V34" i="14"/>
  <c r="V15" i="14"/>
  <c r="V31" i="14"/>
  <c r="V13" i="14"/>
  <c r="V10" i="14"/>
  <c r="V7" i="14"/>
  <c r="X34" i="14" l="1"/>
  <c r="X17" i="14"/>
  <c r="X20" i="14"/>
  <c r="X5" i="14"/>
  <c r="X40" i="14"/>
  <c r="X47" i="14"/>
  <c r="X49" i="14"/>
  <c r="X14" i="14"/>
  <c r="X36" i="14"/>
  <c r="X16" i="14"/>
  <c r="X19" i="14"/>
  <c r="X48" i="14"/>
  <c r="X38" i="14"/>
  <c r="X11" i="14"/>
  <c r="X31" i="14"/>
  <c r="X15" i="14"/>
  <c r="X41" i="14"/>
  <c r="X53" i="14"/>
  <c r="X44" i="14"/>
  <c r="X45" i="14"/>
  <c r="X6" i="14"/>
  <c r="X13" i="14"/>
  <c r="X37" i="14"/>
  <c r="X52" i="14"/>
  <c r="X35" i="14"/>
  <c r="X8" i="14"/>
  <c r="X51" i="14"/>
  <c r="X9" i="14"/>
  <c r="X26" i="14"/>
  <c r="X46" i="14"/>
  <c r="X33" i="14"/>
  <c r="X24" i="14"/>
  <c r="X28" i="14"/>
  <c r="X42" i="14"/>
  <c r="X30" i="14"/>
  <c r="X7" i="14"/>
  <c r="X54" i="14"/>
  <c r="X25" i="14"/>
  <c r="X12" i="14"/>
  <c r="X18" i="14"/>
  <c r="X22" i="14"/>
  <c r="X43" i="14"/>
  <c r="X29" i="14"/>
  <c r="X23" i="14"/>
  <c r="X21" i="14"/>
  <c r="X50" i="14"/>
  <c r="X27" i="14"/>
  <c r="X10" i="14"/>
  <c r="X39" i="14"/>
  <c r="X32" i="14"/>
  <c r="V56" i="14"/>
  <c r="AH19" i="14" s="1"/>
  <c r="AP32" i="10"/>
  <c r="AH5" i="14" l="1"/>
  <c r="AH26" i="14"/>
  <c r="AH9" i="14"/>
  <c r="AH29" i="14"/>
  <c r="AH33" i="14"/>
  <c r="AH7" i="14"/>
  <c r="AH38" i="14"/>
  <c r="AH8" i="14"/>
  <c r="AH43" i="14"/>
  <c r="AH48" i="14"/>
  <c r="AH45" i="14"/>
  <c r="AH53" i="14"/>
  <c r="AH50" i="14"/>
  <c r="AH39" i="14"/>
  <c r="AH40" i="14"/>
  <c r="AH41" i="14"/>
  <c r="AH49" i="14"/>
  <c r="AH4" i="14"/>
  <c r="AH44" i="14"/>
  <c r="AH47" i="14"/>
  <c r="AH42" i="14"/>
  <c r="AH51" i="14"/>
  <c r="AH46" i="14"/>
  <c r="AH52" i="14"/>
  <c r="AH54" i="14"/>
  <c r="AH28" i="14"/>
  <c r="AH12" i="14"/>
  <c r="AH17" i="14"/>
  <c r="AH10" i="14"/>
  <c r="AH22" i="14"/>
  <c r="AH27" i="14"/>
  <c r="AH36" i="14"/>
  <c r="AH23" i="14"/>
  <c r="AH37" i="14"/>
  <c r="AH30" i="14"/>
  <c r="AH35" i="14"/>
  <c r="AH18" i="14"/>
  <c r="AH15" i="14"/>
  <c r="AH14" i="14"/>
  <c r="AH25" i="14"/>
  <c r="AH34" i="14"/>
  <c r="AH6" i="14"/>
  <c r="AH11" i="14"/>
  <c r="AH16" i="14"/>
  <c r="AH32" i="14"/>
  <c r="AH21" i="14"/>
  <c r="AH24" i="14"/>
  <c r="AH20" i="14"/>
  <c r="AH31" i="14"/>
  <c r="AH13" i="14"/>
</calcChain>
</file>

<file path=xl/sharedStrings.xml><?xml version="1.0" encoding="utf-8"?>
<sst xmlns="http://schemas.openxmlformats.org/spreadsheetml/2006/main" count="2046" uniqueCount="138">
  <si>
    <t>Kod ucznia</t>
  </si>
  <si>
    <t>SUMA</t>
  </si>
  <si>
    <t>B</t>
  </si>
  <si>
    <t>C</t>
  </si>
  <si>
    <t>A</t>
  </si>
  <si>
    <t>D</t>
  </si>
  <si>
    <t xml:space="preserve">Wyniki uczniów - oddział A  </t>
  </si>
  <si>
    <t>Kod szkoły</t>
  </si>
  <si>
    <t>Numer zadania</t>
  </si>
  <si>
    <t>poprawna odpowiedź/maksymalna liczba punktów</t>
  </si>
  <si>
    <t>N</t>
  </si>
  <si>
    <t>Liczba punktów za umiejętności</t>
  </si>
  <si>
    <t>Suma</t>
  </si>
  <si>
    <t>Łatwość</t>
  </si>
  <si>
    <t>Średnia</t>
  </si>
  <si>
    <t>Odchylenie stand.</t>
  </si>
  <si>
    <t>Konieczne jest wpisanie kodów uczniów</t>
  </si>
  <si>
    <t>UWAGA:</t>
  </si>
  <si>
    <t>Brak odpowiedzi</t>
  </si>
  <si>
    <t>Rozkład odpowiedzi</t>
  </si>
  <si>
    <t>W</t>
  </si>
  <si>
    <t>Odpowiedzi wielokrotne</t>
  </si>
  <si>
    <t>Odch. stand.</t>
  </si>
  <si>
    <t>Statystyka</t>
  </si>
  <si>
    <t>Średnia według oddziałów</t>
  </si>
  <si>
    <t>E</t>
  </si>
  <si>
    <t>F</t>
  </si>
  <si>
    <t>G</t>
  </si>
  <si>
    <t>H</t>
  </si>
  <si>
    <t>I</t>
  </si>
  <si>
    <t>J</t>
  </si>
  <si>
    <t>Łatwość według oddziałów</t>
  </si>
  <si>
    <t>Odchylenie według oddziałów</t>
  </si>
  <si>
    <t>Średni wynik w pkt.</t>
  </si>
  <si>
    <t>Mediana</t>
  </si>
  <si>
    <t>Modalna</t>
  </si>
  <si>
    <t>Maksymalny wynik</t>
  </si>
  <si>
    <t>Minimalny wynik</t>
  </si>
  <si>
    <t>Rozstęp</t>
  </si>
  <si>
    <t>Odchylenie standard.</t>
  </si>
  <si>
    <t>Klasa</t>
  </si>
  <si>
    <t>Ogólne wyniki uczniów</t>
  </si>
  <si>
    <t>Szkoła</t>
  </si>
  <si>
    <t>Liczba punktów</t>
  </si>
  <si>
    <t>maks.</t>
  </si>
  <si>
    <t xml:space="preserve">Liczba uczniów </t>
  </si>
  <si>
    <t xml:space="preserve">Procent uczniów </t>
  </si>
  <si>
    <t>Oddziały</t>
  </si>
  <si>
    <t>Wyniki szkoły</t>
  </si>
  <si>
    <t>suma</t>
  </si>
  <si>
    <t>Liczba zdających w szkole:</t>
  </si>
  <si>
    <t>Liczba zdających w oddziale A:</t>
  </si>
  <si>
    <t>Liczba zdających w oddziale B:</t>
  </si>
  <si>
    <t>Liczba zdających w oddziale C:</t>
  </si>
  <si>
    <t>Liczba zdających w oddziale D:</t>
  </si>
  <si>
    <t>Liczba zdających w oddziale E:</t>
  </si>
  <si>
    <t>Liczba zdających w oddziale F:</t>
  </si>
  <si>
    <t>Liczba zdających w oddziale G:</t>
  </si>
  <si>
    <t>Liczba zdających w oddziale H:</t>
  </si>
  <si>
    <t>Liczba zdających w oddziale I:</t>
  </si>
  <si>
    <t>Liczba zdających w oddziale J:</t>
  </si>
  <si>
    <t>-</t>
  </si>
  <si>
    <t>OPOP-100-1812</t>
  </si>
  <si>
    <t>PP</t>
  </si>
  <si>
    <t>AC</t>
  </si>
  <si>
    <t xml:space="preserve">Instrukcja </t>
  </si>
  <si>
    <t>1. Arkusz EXCEL został tak przygotowany, aby pozwalał na uzyskanie jak najszerszej informacji dla nauczycieli po przeprowadzonym próbnym egzaminie ósmoklasisty w  grudniu 2018 r.</t>
  </si>
  <si>
    <t xml:space="preserve">2. Arkusz daje możliwość uzyskania informacji o sukcesach uczniów  związanych z rozwiązaniem zadań zamkniętych i zadań otwartych oraz możliwość sprawdzenia jaki procent uczniów wybrał pozostałe odpowiedzi. </t>
  </si>
  <si>
    <t xml:space="preserve">4. Koniecznie należy wpisać kod ucznia np. A01, A1 w pierwszej kolumnie arkusza (lub kolejny numer ucznia z dziennika). Brak wypełnienia nie pozwoli uzyskać wyniku ucznia. </t>
  </si>
  <si>
    <t>5. Wypełniając pola zadań zamkniętych możemy wpisać wybraną odpowiedź ucznia (zgodnie z kartą odpowiedzi), literę N (oznaczającą, że uczeń nie podjął próby rozwiązywania zadania), literę W (oznaczającą, że uczeń zaznaczył więcej niż jedną odpowiedź) lub wybrać z rozwijalnego menu. Pole z odpowiedzią poprawną wypełnia się automatycznie kolorem zielonym.</t>
  </si>
  <si>
    <t>Uwaga!</t>
  </si>
  <si>
    <t xml:space="preserve">W arkuszach odziałów jest włączona opcja z paska narzędzi Recenzja: Chroń arkusz. </t>
  </si>
  <si>
    <t>Po zdjęciu ochrony można wprowadzać zmiany, za które jednak autorzy arkusza nie odpowiadają</t>
  </si>
  <si>
    <t>A1</t>
  </si>
  <si>
    <t>7.1</t>
  </si>
  <si>
    <t>7.2</t>
  </si>
  <si>
    <t>11-TiF</t>
  </si>
  <si>
    <t>11-J</t>
  </si>
  <si>
    <t>16.1</t>
  </si>
  <si>
    <t>16.2</t>
  </si>
  <si>
    <t>Nr tematu</t>
  </si>
  <si>
    <t>Realizacja</t>
  </si>
  <si>
    <t>Kompetencje</t>
  </si>
  <si>
    <t>Kompozycja</t>
  </si>
  <si>
    <t>Styl</t>
  </si>
  <si>
    <t>Język</t>
  </si>
  <si>
    <t>Ortografia</t>
  </si>
  <si>
    <t>1/2</t>
  </si>
  <si>
    <t>20 (wypracowanie)</t>
  </si>
  <si>
    <t>Podjęcie próby</t>
  </si>
  <si>
    <t>El. twórcze</t>
  </si>
  <si>
    <t>Interpunkcja</t>
  </si>
  <si>
    <t>PF</t>
  </si>
  <si>
    <t>FP</t>
  </si>
  <si>
    <t>FF</t>
  </si>
  <si>
    <t>AD</t>
  </si>
  <si>
    <t>BC</t>
  </si>
  <si>
    <t>BD</t>
  </si>
  <si>
    <t>A2</t>
  </si>
  <si>
    <t>A3</t>
  </si>
  <si>
    <t>B1</t>
  </si>
  <si>
    <t>B2</t>
  </si>
  <si>
    <t>B3</t>
  </si>
  <si>
    <t>Frakcja opuszczeń</t>
  </si>
  <si>
    <t>% opuszczeń</t>
  </si>
  <si>
    <t>Temat 1</t>
  </si>
  <si>
    <t>Temat 2</t>
  </si>
  <si>
    <t>A / PP / AC / A1 / 0</t>
  </si>
  <si>
    <t>B / PF / AD / A2 / 1</t>
  </si>
  <si>
    <t>C / FP / BC / A3 / 2</t>
  </si>
  <si>
    <t>D / FF / BC / B1 / 3</t>
  </si>
  <si>
    <t>B2 / 4</t>
  </si>
  <si>
    <t>B3 / 5</t>
  </si>
  <si>
    <t>11-Treść i forma</t>
  </si>
  <si>
    <t>11-Język</t>
  </si>
  <si>
    <t xml:space="preserve">I. Kształcenie literackie i kulturowe. </t>
  </si>
  <si>
    <t>II. Kształcenie językowe</t>
  </si>
  <si>
    <t>III . Tworzenie wypowiedzi</t>
  </si>
  <si>
    <t>Wyniki uczniów - oddział B</t>
  </si>
  <si>
    <t>Wyniki uczniów - oddział C</t>
  </si>
  <si>
    <t>Wyniki uczniów - oddział D</t>
  </si>
  <si>
    <t>Wyniki uczniów - oddział E</t>
  </si>
  <si>
    <t>Wyniki uczniów - oddział F</t>
  </si>
  <si>
    <t>Wypracowanie</t>
  </si>
  <si>
    <t>11.1</t>
  </si>
  <si>
    <t>11.2</t>
  </si>
  <si>
    <t>Wyniki uczniów - oddział J</t>
  </si>
  <si>
    <t xml:space="preserve">Wyniki uczniów - oddział I </t>
  </si>
  <si>
    <t>Wyniki uczniów - oddział H</t>
  </si>
  <si>
    <t>Wyniki uczniów - oddział G</t>
  </si>
  <si>
    <r>
      <t xml:space="preserve">3. Formularz składa się z następujących arkuszy: 10 kart oddziałów {A,B,C,D,E,F,G,H,I,J} (maksymalnie 40 uczniów w 1 oddziale), </t>
    </r>
    <r>
      <rPr>
        <i/>
        <sz val="10"/>
        <rFont val="Arial CE"/>
        <charset val="238"/>
      </rPr>
      <t>Szkoła</t>
    </r>
    <r>
      <rPr>
        <sz val="10"/>
        <rFont val="Arial CE"/>
        <charset val="238"/>
      </rPr>
      <t xml:space="preserve"> (zbiorcze wyniki szkoły), </t>
    </r>
    <r>
      <rPr>
        <i/>
        <sz val="10"/>
        <rFont val="Arial CE"/>
        <charset val="238"/>
      </rPr>
      <t>Wybór tematu</t>
    </r>
    <r>
      <rPr>
        <sz val="10"/>
        <rFont val="Arial CE"/>
        <charset val="238"/>
      </rPr>
      <t xml:space="preserve"> (rozkład wyboru tematów w oddziałach i szkole), </t>
    </r>
    <r>
      <rPr>
        <i/>
        <sz val="10"/>
        <rFont val="Arial CE"/>
        <charset val="238"/>
      </rPr>
      <t>FO</t>
    </r>
    <r>
      <rPr>
        <sz val="10"/>
        <rFont val="Arial CE"/>
        <charset val="238"/>
      </rPr>
      <t xml:space="preserve"> (analiza opuszczeń zadań przez uczniów w szkole i w poszczególnych oddziałach), </t>
    </r>
    <r>
      <rPr>
        <i/>
        <sz val="10"/>
        <rFont val="Arial CE"/>
        <charset val="238"/>
      </rPr>
      <t>Rozkład wyników</t>
    </r>
    <r>
      <rPr>
        <sz val="10"/>
        <rFont val="Arial CE"/>
        <charset val="238"/>
      </rPr>
      <t xml:space="preserve"> (zawierający rozkład wyników uczniowskich w szkole) oraz wykresy: </t>
    </r>
    <r>
      <rPr>
        <i/>
        <sz val="10"/>
        <rFont val="Arial CE"/>
        <charset val="238"/>
      </rPr>
      <t>RW - wykres</t>
    </r>
    <r>
      <rPr>
        <sz val="10"/>
        <rFont val="Arial CE"/>
        <charset val="238"/>
      </rPr>
      <t>, 3 wykresy obrazujących opanowanie przez uczniów umiejętności: k</t>
    </r>
    <r>
      <rPr>
        <i/>
        <sz val="10"/>
        <rFont val="Arial CE"/>
        <charset val="238"/>
      </rPr>
      <t>ształcenie literackie i kulturowe</t>
    </r>
    <r>
      <rPr>
        <sz val="10"/>
        <rFont val="Arial CE"/>
        <charset val="238"/>
      </rPr>
      <t xml:space="preserve">, </t>
    </r>
    <r>
      <rPr>
        <i/>
        <sz val="10"/>
        <rFont val="Arial CE"/>
        <charset val="238"/>
      </rPr>
      <t>kształcenie językowe</t>
    </r>
    <r>
      <rPr>
        <sz val="10"/>
        <rFont val="Arial CE"/>
        <charset val="238"/>
      </rPr>
      <t xml:space="preserve">, </t>
    </r>
    <r>
      <rPr>
        <i/>
        <sz val="10"/>
        <rFont val="Arial CE"/>
        <charset val="238"/>
      </rPr>
      <t>tworzenie wypowiedzi</t>
    </r>
    <r>
      <rPr>
        <sz val="10"/>
        <rFont val="Arial CE"/>
        <charset val="238"/>
      </rPr>
      <t>. Ponadto wykres obrazujący średni wynik w punktach w poszczególnych oddziałach jak i w całej szkole oraz wykresy opanowania umiejętności z rozbiciem na oddziały.</t>
    </r>
  </si>
  <si>
    <r>
      <t xml:space="preserve">6. W polach dotyczących </t>
    </r>
    <r>
      <rPr>
        <b/>
        <sz val="10"/>
        <rFont val="Arial CE"/>
        <charset val="238"/>
      </rPr>
      <t>zadań otwartych</t>
    </r>
    <r>
      <rPr>
        <sz val="10"/>
        <rFont val="Arial CE"/>
        <charset val="238"/>
      </rPr>
      <t xml:space="preserve"> (2, 5, 6, 7, 8, 11, 12, 16, 18, 19) wpisujemy uzyskaną przez ucznia liczbę punktów za każdy podpunkt/część. W przypadku, gdy uczeń nie podjął próby rozwiązania zadania/podpunktu, wpisujemy  lub wybieramy z rozwijalnego menu literę N (zgodnie z kartą odpowiedzi).</t>
    </r>
  </si>
  <si>
    <r>
      <t xml:space="preserve">7. W zadaniu 20 (wypracowanie) należy wpisać nr tematu (kolumna Y), który wybrał uczeń i przyznaną punktację za poszczególne kryteria (zgodnie z kartą odpowiedzi). W przypadku, gdy uczeń nie podjął próby napisania wypracowania w kolumnie X wpisujemy literę </t>
    </r>
    <r>
      <rPr>
        <i/>
        <sz val="10"/>
        <rFont val="Arial CE"/>
        <charset val="238"/>
      </rPr>
      <t>N</t>
    </r>
    <r>
      <rPr>
        <sz val="10"/>
        <rFont val="Arial CE"/>
        <charset val="238"/>
      </rPr>
      <t xml:space="preserve"> i wpisujemy 0 punktów za poszczególne kryteria z wypracowania (nie wypełniamy kolumny Y z numerem tematu).</t>
    </r>
  </si>
  <si>
    <t>8. W każdym arkuszu (oddziale) dla każdego ucznia automatycznie jest przeliczana suma punktów za cały test i poszczególne umiejętności. Jednocześnie dla każdego zadania jak i umiejętności wyliczana są podstawowe wskaźniki statystyczne: średnia, łatwość, odchylenie standardowe. Dodatkowo dla zadań zamkniętych wyliczany jest rozkład odpowiedzi.</t>
  </si>
  <si>
    <r>
      <t xml:space="preserve">9. Arkusz </t>
    </r>
    <r>
      <rPr>
        <i/>
        <sz val="10"/>
        <color theme="1"/>
        <rFont val="Czcionka tekstu podstawowego"/>
        <charset val="238"/>
      </rPr>
      <t>Szkoła</t>
    </r>
    <r>
      <rPr>
        <sz val="10"/>
        <color theme="1"/>
        <rFont val="Czcionka tekstu podstawowego"/>
        <charset val="238"/>
      </rPr>
      <t xml:space="preserve"> oprócz podstawowych wyników statystycznych zawiera dla poszczególnych zadań następujące wskaźniki statystyczne: średnia, łatwość, odchylenie standardowe. Dodatkowo dla zadań zamkniętych wyliczany jest rozkład odpowiedzi poszczególnych odpowiedzi, frakcja opuszczeń i odpowiedzi wielokrotnych. Dla zadań otwartych wyliczany jest rozkład punktacji w  i frakcja opuszczeń. </t>
    </r>
  </si>
  <si>
    <t>10. Poniżej podano przykład wypełnionego arkusza dla 22 uczniów (Klasa A).</t>
  </si>
  <si>
    <t>Wybór tematu procent uczniów)</t>
  </si>
  <si>
    <t>D / FF / BD / B1 /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</si>
</sst>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0.0%"/>
    <numFmt numFmtId="165" formatCode="_-* #,##0\ _z_ł_-;\-* #,##0\ _z_ł_-;_-* &quot;-&quot;??\ _z_ł_-;_-@_-"/>
  </numFmts>
  <fonts count="4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color indexed="10"/>
      <name val="Arial CE"/>
      <family val="2"/>
      <charset val="238"/>
    </font>
    <font>
      <i/>
      <u/>
      <sz val="10"/>
      <color indexed="10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family val="2"/>
      <charset val="238"/>
    </font>
    <font>
      <sz val="12"/>
      <name val="Symbol"/>
      <family val="1"/>
      <charset val="2"/>
    </font>
    <font>
      <sz val="10"/>
      <color indexed="9"/>
      <name val="Arial CE"/>
      <family val="2"/>
      <charset val="238"/>
    </font>
    <font>
      <i/>
      <sz val="9"/>
      <name val="Arial CE"/>
      <family val="2"/>
      <charset val="238"/>
    </font>
    <font>
      <b/>
      <sz val="12"/>
      <color indexed="52"/>
      <name val="Arial CE"/>
      <family val="2"/>
      <charset val="238"/>
    </font>
    <font>
      <b/>
      <sz val="12"/>
      <color indexed="58"/>
      <name val="Arial CE"/>
      <family val="2"/>
      <charset val="238"/>
    </font>
    <font>
      <sz val="8"/>
      <color indexed="10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i/>
      <sz val="10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7"/>
      <name val="Arial CE"/>
      <charset val="238"/>
    </font>
    <font>
      <b/>
      <sz val="6"/>
      <name val="Arial CE"/>
      <charset val="238"/>
    </font>
    <font>
      <b/>
      <sz val="12"/>
      <name val="Arial CE"/>
      <family val="2"/>
      <charset val="238"/>
    </font>
    <font>
      <sz val="8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b/>
      <i/>
      <sz val="10"/>
      <name val="Arial CE"/>
      <charset val="238"/>
    </font>
    <font>
      <b/>
      <sz val="9"/>
      <name val="Arial CE"/>
      <charset val="238"/>
    </font>
    <font>
      <sz val="10"/>
      <color theme="0"/>
      <name val="Arial CE"/>
      <family val="2"/>
      <charset val="238"/>
    </font>
    <font>
      <sz val="8"/>
      <color theme="0"/>
      <name val="Arial CE"/>
      <family val="2"/>
      <charset val="238"/>
    </font>
    <font>
      <sz val="10"/>
      <color theme="0"/>
      <name val="Arial CE"/>
      <charset val="238"/>
    </font>
    <font>
      <sz val="9"/>
      <name val="Arial CE"/>
      <charset val="238"/>
    </font>
    <font>
      <i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6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4" xfId="0" applyFont="1" applyBorder="1" applyProtection="1"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/>
    <xf numFmtId="0" fontId="8" fillId="0" borderId="4" xfId="0" applyFont="1" applyBorder="1" applyAlignment="1" applyProtection="1">
      <alignment horizontal="center"/>
      <protection locked="0"/>
    </xf>
    <xf numFmtId="0" fontId="13" fillId="0" borderId="0" xfId="0" applyFont="1" applyFill="1" applyBorder="1" applyAlignment="1">
      <alignment horizontal="center"/>
    </xf>
    <xf numFmtId="0" fontId="0" fillId="0" borderId="0" xfId="0" quotePrefix="1" applyProtection="1">
      <protection locked="0"/>
    </xf>
    <xf numFmtId="2" fontId="6" fillId="0" borderId="6" xfId="1" applyNumberFormat="1" applyFont="1" applyBorder="1" applyAlignment="1" applyProtection="1">
      <alignment horizontal="center"/>
      <protection hidden="1"/>
    </xf>
    <xf numFmtId="9" fontId="6" fillId="0" borderId="4" xfId="2" applyFont="1" applyBorder="1" applyProtection="1">
      <protection hidden="1"/>
    </xf>
    <xf numFmtId="0" fontId="0" fillId="0" borderId="0" xfId="0" applyProtection="1">
      <protection locked="0" hidden="1"/>
    </xf>
    <xf numFmtId="0" fontId="8" fillId="0" borderId="4" xfId="0" applyFont="1" applyFill="1" applyBorder="1" applyProtection="1">
      <protection locked="0"/>
    </xf>
    <xf numFmtId="2" fontId="6" fillId="0" borderId="6" xfId="0" applyNumberFormat="1" applyFont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hidden="1"/>
    </xf>
    <xf numFmtId="0" fontId="0" fillId="0" borderId="4" xfId="0" applyBorder="1"/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locked="0"/>
    </xf>
    <xf numFmtId="0" fontId="7" fillId="0" borderId="4" xfId="0" applyFont="1" applyBorder="1" applyAlignment="1">
      <alignment horizontal="center"/>
    </xf>
    <xf numFmtId="0" fontId="0" fillId="0" borderId="0" xfId="0" applyFill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 hidden="1"/>
    </xf>
    <xf numFmtId="0" fontId="9" fillId="0" borderId="0" xfId="0" applyFont="1" applyBorder="1" applyProtection="1">
      <protection locked="0"/>
    </xf>
    <xf numFmtId="0" fontId="6" fillId="0" borderId="5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Protection="1">
      <protection hidden="1"/>
    </xf>
    <xf numFmtId="9" fontId="6" fillId="0" borderId="4" xfId="2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7" fillId="0" borderId="0" xfId="0" applyFont="1" applyBorder="1" applyAlignment="1" applyProtection="1">
      <alignment vertical="center"/>
      <protection locked="0"/>
    </xf>
    <xf numFmtId="0" fontId="18" fillId="0" borderId="0" xfId="0" applyFont="1" applyProtection="1">
      <protection locked="0"/>
    </xf>
    <xf numFmtId="0" fontId="19" fillId="0" borderId="0" xfId="0" applyFont="1" applyProtection="1">
      <protection hidden="1"/>
    </xf>
    <xf numFmtId="0" fontId="19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Fill="1" applyBorder="1" applyProtection="1">
      <protection locked="0"/>
    </xf>
    <xf numFmtId="0" fontId="2" fillId="0" borderId="18" xfId="0" applyFont="1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8" fillId="0" borderId="23" xfId="0" applyFont="1" applyFill="1" applyBorder="1" applyAlignment="1" applyProtection="1">
      <alignment horizontal="center"/>
      <protection locked="0" hidden="1"/>
    </xf>
    <xf numFmtId="0" fontId="7" fillId="0" borderId="5" xfId="0" applyFont="1" applyBorder="1" applyAlignment="1" applyProtection="1">
      <alignment horizontal="center" vertical="center" textRotation="90" wrapText="1"/>
      <protection hidden="1"/>
    </xf>
    <xf numFmtId="0" fontId="7" fillId="0" borderId="23" xfId="0" applyFont="1" applyBorder="1" applyAlignment="1" applyProtection="1">
      <alignment horizontal="center" vertical="center" textRotation="90" wrapText="1"/>
      <protection hidden="1"/>
    </xf>
    <xf numFmtId="0" fontId="2" fillId="2" borderId="2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6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hidden="1"/>
    </xf>
    <xf numFmtId="0" fontId="21" fillId="0" borderId="4" xfId="0" applyFont="1" applyBorder="1" applyAlignment="1" applyProtection="1">
      <alignment horizontal="center"/>
      <protection hidden="1"/>
    </xf>
    <xf numFmtId="9" fontId="6" fillId="0" borderId="0" xfId="2" applyFont="1" applyBorder="1" applyAlignment="1" applyProtection="1">
      <alignment horizontal="center"/>
      <protection hidden="1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wrapText="1"/>
    </xf>
    <xf numFmtId="0" fontId="25" fillId="0" borderId="0" xfId="0" applyFont="1"/>
    <xf numFmtId="0" fontId="26" fillId="0" borderId="0" xfId="0" applyFont="1"/>
    <xf numFmtId="0" fontId="0" fillId="0" borderId="38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1" fillId="0" borderId="0" xfId="0" applyFont="1" applyProtection="1">
      <protection locked="0"/>
    </xf>
    <xf numFmtId="0" fontId="30" fillId="0" borderId="0" xfId="0" applyFont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0" fontId="30" fillId="0" borderId="0" xfId="0" applyFont="1" applyProtection="1">
      <protection locked="0" hidden="1"/>
    </xf>
    <xf numFmtId="0" fontId="31" fillId="0" borderId="0" xfId="0" applyFont="1" applyProtection="1">
      <protection locked="0" hidden="1"/>
    </xf>
    <xf numFmtId="0" fontId="30" fillId="0" borderId="0" xfId="2" applyNumberFormat="1" applyFont="1" applyBorder="1" applyAlignment="1" applyProtection="1">
      <alignment horizontal="center"/>
      <protection hidden="1"/>
    </xf>
    <xf numFmtId="0" fontId="30" fillId="0" borderId="0" xfId="0" applyNumberFormat="1" applyFont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31" fillId="0" borderId="0" xfId="0" applyFont="1" applyAlignment="1" applyProtection="1">
      <alignment horizontal="center"/>
      <protection hidden="1"/>
    </xf>
    <xf numFmtId="0" fontId="0" fillId="0" borderId="4" xfId="0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4" xfId="0" applyFill="1" applyBorder="1" applyProtection="1">
      <protection locked="0"/>
    </xf>
    <xf numFmtId="0" fontId="32" fillId="0" borderId="4" xfId="0" applyFont="1" applyFill="1" applyBorder="1" applyAlignment="1" applyProtection="1">
      <alignment horizontal="center" vertical="center" textRotation="90" wrapText="1"/>
      <protection locked="0"/>
    </xf>
    <xf numFmtId="0" fontId="32" fillId="0" borderId="4" xfId="0" applyFont="1" applyFill="1" applyBorder="1" applyAlignment="1" applyProtection="1">
      <alignment horizontal="center" vertical="center" wrapText="1"/>
      <protection locked="0"/>
    </xf>
    <xf numFmtId="0" fontId="33" fillId="0" borderId="4" xfId="0" applyFont="1" applyFill="1" applyBorder="1" applyAlignment="1" applyProtection="1">
      <alignment horizontal="center"/>
      <protection locked="0"/>
    </xf>
    <xf numFmtId="16" fontId="33" fillId="0" borderId="4" xfId="0" quotePrefix="1" applyNumberFormat="1" applyFont="1" applyFill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/>
      <protection hidden="1"/>
    </xf>
    <xf numFmtId="0" fontId="2" fillId="0" borderId="15" xfId="0" applyFont="1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9" fontId="6" fillId="0" borderId="40" xfId="2" applyFont="1" applyBorder="1" applyProtection="1">
      <protection hidden="1"/>
    </xf>
    <xf numFmtId="9" fontId="6" fillId="0" borderId="19" xfId="2" applyFont="1" applyBorder="1" applyProtection="1">
      <protection hidden="1"/>
    </xf>
    <xf numFmtId="9" fontId="6" fillId="0" borderId="40" xfId="2" applyFont="1" applyBorder="1" applyAlignment="1" applyProtection="1">
      <alignment horizontal="center"/>
      <protection hidden="1"/>
    </xf>
    <xf numFmtId="9" fontId="6" fillId="0" borderId="50" xfId="2" applyFont="1" applyBorder="1" applyProtection="1">
      <protection hidden="1"/>
    </xf>
    <xf numFmtId="9" fontId="6" fillId="0" borderId="9" xfId="2" applyFont="1" applyBorder="1" applyProtection="1">
      <protection hidden="1"/>
    </xf>
    <xf numFmtId="9" fontId="6" fillId="0" borderId="0" xfId="2" applyFont="1" applyBorder="1" applyProtection="1">
      <protection hidden="1"/>
    </xf>
    <xf numFmtId="16" fontId="3" fillId="0" borderId="3" xfId="0" quotePrefix="1" applyNumberFormat="1" applyFont="1" applyFill="1" applyBorder="1" applyAlignment="1" applyProtection="1">
      <alignment horizontal="center"/>
      <protection locked="0"/>
    </xf>
    <xf numFmtId="2" fontId="6" fillId="0" borderId="4" xfId="1" applyNumberFormat="1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Protection="1">
      <protection locked="0"/>
    </xf>
    <xf numFmtId="0" fontId="2" fillId="3" borderId="7" xfId="0" applyFont="1" applyFill="1" applyBorder="1" applyProtection="1">
      <protection locked="0"/>
    </xf>
    <xf numFmtId="0" fontId="3" fillId="3" borderId="14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27" fillId="3" borderId="49" xfId="0" applyFont="1" applyFill="1" applyBorder="1" applyAlignment="1" applyProtection="1">
      <alignment horizontal="center" vertical="center" textRotation="90" wrapText="1"/>
      <protection locked="0"/>
    </xf>
    <xf numFmtId="0" fontId="28" fillId="3" borderId="39" xfId="0" applyFont="1" applyFill="1" applyBorder="1" applyAlignment="1" applyProtection="1">
      <alignment horizontal="center" vertical="center" wrapText="1"/>
      <protection locked="0"/>
    </xf>
    <xf numFmtId="0" fontId="28" fillId="3" borderId="39" xfId="0" applyFont="1" applyFill="1" applyBorder="1" applyAlignment="1" applyProtection="1">
      <alignment horizontal="center" vertical="center" textRotation="90" wrapText="1"/>
      <protection locked="0"/>
    </xf>
    <xf numFmtId="0" fontId="28" fillId="3" borderId="42" xfId="0" applyFont="1" applyFill="1" applyBorder="1" applyAlignment="1" applyProtection="1">
      <alignment horizontal="center" vertical="center" textRotation="90" wrapText="1"/>
      <protection locked="0"/>
    </xf>
    <xf numFmtId="0" fontId="28" fillId="3" borderId="45" xfId="0" applyFont="1" applyFill="1" applyBorder="1" applyAlignment="1" applyProtection="1">
      <alignment horizontal="center" vertical="center" textRotation="90" wrapText="1"/>
      <protection locked="0"/>
    </xf>
    <xf numFmtId="2" fontId="6" fillId="3" borderId="6" xfId="1" applyNumberFormat="1" applyFont="1" applyFill="1" applyBorder="1" applyAlignment="1" applyProtection="1">
      <alignment horizontal="center"/>
      <protection hidden="1"/>
    </xf>
    <xf numFmtId="2" fontId="32" fillId="3" borderId="6" xfId="1" applyNumberFormat="1" applyFont="1" applyFill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vertical="center"/>
      <protection hidden="1"/>
    </xf>
    <xf numFmtId="0" fontId="2" fillId="0" borderId="51" xfId="0" applyFont="1" applyFill="1" applyBorder="1" applyAlignment="1" applyProtection="1">
      <alignment vertical="center"/>
      <protection hidden="1"/>
    </xf>
    <xf numFmtId="0" fontId="20" fillId="0" borderId="0" xfId="0" applyFont="1" applyBorder="1" applyAlignment="1" applyProtection="1">
      <alignment horizontal="center" vertical="center" textRotation="90" wrapText="1"/>
      <protection hidden="1"/>
    </xf>
    <xf numFmtId="9" fontId="20" fillId="0" borderId="0" xfId="2" applyFont="1" applyBorder="1" applyAlignment="1" applyProtection="1">
      <alignment horizontal="center"/>
      <protection hidden="1"/>
    </xf>
    <xf numFmtId="2" fontId="32" fillId="0" borderId="4" xfId="2" applyNumberFormat="1" applyFont="1" applyBorder="1" applyAlignment="1" applyProtection="1">
      <alignment horizontal="center"/>
      <protection hidden="1"/>
    </xf>
    <xf numFmtId="2" fontId="20" fillId="0" borderId="4" xfId="0" applyNumberFormat="1" applyFont="1" applyBorder="1" applyAlignment="1" applyProtection="1">
      <alignment horizontal="center"/>
      <protection hidden="1"/>
    </xf>
    <xf numFmtId="2" fontId="20" fillId="0" borderId="4" xfId="0" applyNumberFormat="1" applyFont="1" applyBorder="1" applyProtection="1">
      <protection hidden="1"/>
    </xf>
    <xf numFmtId="2" fontId="20" fillId="0" borderId="4" xfId="2" applyNumberFormat="1" applyFont="1" applyBorder="1" applyAlignment="1" applyProtection="1">
      <alignment horizontal="center"/>
      <protection hidden="1"/>
    </xf>
    <xf numFmtId="9" fontId="6" fillId="0" borderId="50" xfId="2" applyFont="1" applyBorder="1" applyAlignment="1" applyProtection="1">
      <alignment horizontal="center"/>
      <protection hidden="1"/>
    </xf>
    <xf numFmtId="9" fontId="6" fillId="0" borderId="9" xfId="2" applyFont="1" applyBorder="1" applyAlignment="1" applyProtection="1">
      <alignment horizontal="center"/>
      <protection hidden="1"/>
    </xf>
    <xf numFmtId="9" fontId="6" fillId="0" borderId="8" xfId="2" applyFont="1" applyBorder="1" applyAlignment="1" applyProtection="1">
      <alignment horizontal="center"/>
      <protection hidden="1"/>
    </xf>
    <xf numFmtId="9" fontId="6" fillId="0" borderId="34" xfId="2" applyFont="1" applyBorder="1" applyAlignment="1" applyProtection="1">
      <alignment horizontal="center"/>
      <protection hidden="1"/>
    </xf>
    <xf numFmtId="9" fontId="6" fillId="0" borderId="19" xfId="2" applyFont="1" applyBorder="1" applyAlignment="1" applyProtection="1">
      <alignment horizontal="center"/>
      <protection hidden="1"/>
    </xf>
    <xf numFmtId="0" fontId="0" fillId="0" borderId="52" xfId="0" applyBorder="1" applyAlignment="1" applyProtection="1">
      <alignment horizontal="center"/>
      <protection locked="0"/>
    </xf>
    <xf numFmtId="0" fontId="2" fillId="3" borderId="22" xfId="0" applyFont="1" applyFill="1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36" fillId="0" borderId="0" xfId="0" applyFont="1" applyProtection="1">
      <protection hidden="1"/>
    </xf>
    <xf numFmtId="0" fontId="37" fillId="0" borderId="0" xfId="0" applyFont="1" applyAlignment="1" applyProtection="1">
      <alignment horizontal="center"/>
      <protection hidden="1"/>
    </xf>
    <xf numFmtId="0" fontId="37" fillId="0" borderId="0" xfId="0" applyFont="1" applyProtection="1">
      <protection hidden="1"/>
    </xf>
    <xf numFmtId="0" fontId="37" fillId="0" borderId="0" xfId="2" applyNumberFormat="1" applyFont="1" applyBorder="1" applyAlignment="1" applyProtection="1">
      <alignment horizontal="center"/>
      <protection hidden="1"/>
    </xf>
    <xf numFmtId="0" fontId="37" fillId="0" borderId="0" xfId="0" applyNumberFormat="1" applyFont="1" applyAlignment="1" applyProtection="1">
      <alignment horizontal="center"/>
      <protection hidden="1"/>
    </xf>
    <xf numFmtId="0" fontId="36" fillId="0" borderId="0" xfId="0" applyFont="1" applyAlignment="1" applyProtection="1">
      <alignment horizontal="center"/>
      <protection hidden="1"/>
    </xf>
    <xf numFmtId="1" fontId="36" fillId="0" borderId="0" xfId="0" applyNumberFormat="1" applyFont="1" applyProtection="1">
      <protection hidden="1"/>
    </xf>
    <xf numFmtId="0" fontId="20" fillId="3" borderId="43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38" fillId="0" borderId="0" xfId="0" applyFont="1" applyProtection="1">
      <protection hidden="1"/>
    </xf>
    <xf numFmtId="16" fontId="38" fillId="0" borderId="0" xfId="0" quotePrefix="1" applyNumberFormat="1" applyFont="1" applyProtection="1">
      <protection hidden="1"/>
    </xf>
    <xf numFmtId="9" fontId="39" fillId="0" borderId="0" xfId="2" applyFont="1" applyFill="1" applyBorder="1" applyAlignment="1" applyProtection="1">
      <alignment horizontal="center"/>
      <protection hidden="1"/>
    </xf>
    <xf numFmtId="0" fontId="0" fillId="0" borderId="0" xfId="0" applyFont="1" applyAlignment="1">
      <alignment horizont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33" xfId="0" applyFont="1" applyFill="1" applyBorder="1" applyProtection="1">
      <protection hidden="1"/>
    </xf>
    <xf numFmtId="164" fontId="12" fillId="0" borderId="4" xfId="2" applyNumberFormat="1" applyFont="1" applyBorder="1" applyAlignment="1" applyProtection="1">
      <alignment horizontal="center"/>
      <protection hidden="1"/>
    </xf>
    <xf numFmtId="0" fontId="3" fillId="3" borderId="55" xfId="0" applyFont="1" applyFill="1" applyBorder="1" applyAlignment="1" applyProtection="1">
      <alignment horizontal="center"/>
      <protection locked="0"/>
    </xf>
    <xf numFmtId="0" fontId="27" fillId="3" borderId="46" xfId="0" applyFont="1" applyFill="1" applyBorder="1" applyAlignment="1" applyProtection="1">
      <alignment horizontal="center" vertical="center" textRotation="90" wrapText="1"/>
      <protection locked="0"/>
    </xf>
    <xf numFmtId="0" fontId="27" fillId="3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" borderId="56" xfId="0" applyFont="1" applyFill="1" applyBorder="1" applyAlignment="1" applyProtection="1">
      <alignment horizontal="center" vertical="center" textRotation="90" wrapText="1"/>
      <protection locked="0"/>
    </xf>
    <xf numFmtId="0" fontId="28" fillId="3" borderId="22" xfId="0" applyFont="1" applyFill="1" applyBorder="1" applyAlignment="1" applyProtection="1">
      <alignment horizontal="center" vertical="center" textRotation="90" wrapText="1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32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/>
      <protection locked="0" hidden="1"/>
    </xf>
    <xf numFmtId="0" fontId="0" fillId="0" borderId="21" xfId="0" applyBorder="1" applyAlignment="1" applyProtection="1">
      <alignment horizontal="center"/>
      <protection locked="0" hidden="1"/>
    </xf>
    <xf numFmtId="0" fontId="0" fillId="0" borderId="22" xfId="0" applyBorder="1" applyAlignment="1" applyProtection="1">
      <alignment horizontal="center"/>
      <protection locked="0" hidden="1"/>
    </xf>
    <xf numFmtId="0" fontId="0" fillId="0" borderId="52" xfId="0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0" fillId="0" borderId="26" xfId="0" applyBorder="1" applyAlignment="1" applyProtection="1">
      <alignment horizontal="center"/>
      <protection locked="0" hidden="1"/>
    </xf>
    <xf numFmtId="0" fontId="0" fillId="0" borderId="10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7" xfId="0" applyBorder="1" applyAlignment="1" applyProtection="1">
      <alignment horizontal="center"/>
      <protection locked="0" hidden="1"/>
    </xf>
    <xf numFmtId="0" fontId="8" fillId="0" borderId="4" xfId="0" applyFont="1" applyBorder="1" applyAlignment="1" applyProtection="1">
      <alignment horizontal="center"/>
      <protection hidden="1"/>
    </xf>
    <xf numFmtId="0" fontId="0" fillId="0" borderId="40" xfId="0" applyBorder="1" applyProtection="1">
      <protection hidden="1"/>
    </xf>
    <xf numFmtId="0" fontId="0" fillId="0" borderId="0" xfId="0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0" fillId="0" borderId="0" xfId="0" applyFont="1" applyBorder="1" applyProtection="1">
      <protection hidden="1"/>
    </xf>
    <xf numFmtId="0" fontId="0" fillId="0" borderId="0" xfId="0" applyFill="1" applyProtection="1">
      <protection hidden="1"/>
    </xf>
    <xf numFmtId="0" fontId="9" fillId="0" borderId="0" xfId="0" applyFont="1" applyBorder="1" applyProtection="1">
      <protection hidden="1"/>
    </xf>
    <xf numFmtId="0" fontId="2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center"/>
      <protection hidden="1"/>
    </xf>
    <xf numFmtId="0" fontId="35" fillId="3" borderId="1" xfId="0" applyFont="1" applyFill="1" applyBorder="1" applyAlignment="1" applyProtection="1">
      <alignment horizontal="center" vertical="center"/>
      <protection hidden="1"/>
    </xf>
    <xf numFmtId="0" fontId="35" fillId="3" borderId="43" xfId="0" applyFont="1" applyFill="1" applyBorder="1" applyAlignment="1" applyProtection="1">
      <alignment horizontal="center" vertical="center"/>
      <protection hidden="1"/>
    </xf>
    <xf numFmtId="0" fontId="0" fillId="0" borderId="4" xfId="0" applyFill="1" applyBorder="1" applyAlignment="1" applyProtection="1">
      <alignment horizontal="center"/>
      <protection hidden="1"/>
    </xf>
    <xf numFmtId="0" fontId="20" fillId="3" borderId="49" xfId="0" applyFont="1" applyFill="1" applyBorder="1" applyAlignment="1" applyProtection="1">
      <alignment horizontal="center" vertical="center" textRotation="90" wrapText="1"/>
      <protection hidden="1"/>
    </xf>
    <xf numFmtId="0" fontId="20" fillId="3" borderId="39" xfId="0" applyFont="1" applyFill="1" applyBorder="1" applyAlignment="1" applyProtection="1">
      <alignment horizontal="center" vertical="center" wrapText="1"/>
      <protection hidden="1"/>
    </xf>
    <xf numFmtId="0" fontId="20" fillId="3" borderId="6" xfId="0" applyFont="1" applyFill="1" applyBorder="1" applyAlignment="1" applyProtection="1">
      <alignment horizontal="center" vertical="center" textRotation="90" wrapText="1"/>
      <protection hidden="1"/>
    </xf>
    <xf numFmtId="0" fontId="20" fillId="3" borderId="35" xfId="0" applyFont="1" applyFill="1" applyBorder="1" applyAlignment="1" applyProtection="1">
      <alignment horizontal="center" vertical="center" textRotation="90" wrapText="1"/>
      <protection hidden="1"/>
    </xf>
    <xf numFmtId="0" fontId="20" fillId="3" borderId="25" xfId="0" applyFont="1" applyFill="1" applyBorder="1" applyAlignment="1" applyProtection="1">
      <alignment horizontal="center" vertical="center" textRotation="90" wrapText="1"/>
      <protection hidden="1"/>
    </xf>
    <xf numFmtId="0" fontId="32" fillId="0" borderId="4" xfId="0" applyFont="1" applyFill="1" applyBorder="1" applyAlignment="1" applyProtection="1">
      <alignment horizontal="center" vertical="center" textRotation="90" wrapText="1"/>
      <protection hidden="1"/>
    </xf>
    <xf numFmtId="0" fontId="32" fillId="0" borderId="4" xfId="0" applyFont="1" applyFill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3" fillId="3" borderId="14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0" borderId="3" xfId="0" applyFont="1" applyFill="1" applyBorder="1" applyAlignment="1" applyProtection="1">
      <alignment horizontal="center"/>
      <protection hidden="1"/>
    </xf>
    <xf numFmtId="16" fontId="3" fillId="0" borderId="3" xfId="0" quotePrefix="1" applyNumberFormat="1" applyFont="1" applyFill="1" applyBorder="1" applyAlignment="1" applyProtection="1">
      <alignment horizontal="center"/>
      <protection hidden="1"/>
    </xf>
    <xf numFmtId="0" fontId="3" fillId="3" borderId="7" xfId="0" applyFont="1" applyFill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34" fillId="0" borderId="0" xfId="0" applyFont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33" fillId="0" borderId="4" xfId="0" applyFont="1" applyFill="1" applyBorder="1" applyAlignment="1" applyProtection="1">
      <alignment horizontal="center"/>
      <protection hidden="1"/>
    </xf>
    <xf numFmtId="16" fontId="33" fillId="0" borderId="4" xfId="0" quotePrefix="1" applyNumberFormat="1" applyFont="1" applyFill="1" applyBorder="1" applyAlignment="1" applyProtection="1">
      <alignment horizontal="center"/>
      <protection hidden="1"/>
    </xf>
    <xf numFmtId="0" fontId="2" fillId="0" borderId="4" xfId="0" applyFont="1" applyFill="1" applyBorder="1" applyAlignment="1" applyProtection="1">
      <alignment horizontal="center"/>
      <protection hidden="1"/>
    </xf>
    <xf numFmtId="0" fontId="8" fillId="0" borderId="5" xfId="0" applyFont="1" applyBorder="1" applyAlignment="1" applyProtection="1">
      <alignment horizontal="left"/>
      <protection hidden="1"/>
    </xf>
    <xf numFmtId="0" fontId="8" fillId="0" borderId="4" xfId="0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Border="1" applyProtection="1">
      <protection hidden="1"/>
    </xf>
    <xf numFmtId="0" fontId="11" fillId="0" borderId="4" xfId="0" applyFont="1" applyFill="1" applyBorder="1" applyAlignment="1" applyProtection="1">
      <alignment horizontal="center"/>
      <protection hidden="1"/>
    </xf>
    <xf numFmtId="0" fontId="8" fillId="0" borderId="4" xfId="0" applyFont="1" applyBorder="1" applyAlignment="1" applyProtection="1">
      <alignment horizontal="left"/>
      <protection hidden="1"/>
    </xf>
    <xf numFmtId="0" fontId="11" fillId="0" borderId="4" xfId="0" applyFont="1" applyBorder="1" applyAlignment="1" applyProtection="1">
      <alignment horizontal="center"/>
      <protection hidden="1"/>
    </xf>
    <xf numFmtId="0" fontId="0" fillId="0" borderId="50" xfId="0" applyBorder="1" applyProtection="1">
      <protection hidden="1"/>
    </xf>
    <xf numFmtId="0" fontId="0" fillId="0" borderId="9" xfId="0" applyBorder="1" applyProtection="1">
      <protection hidden="1"/>
    </xf>
    <xf numFmtId="0" fontId="32" fillId="0" borderId="0" xfId="0" applyFont="1" applyProtection="1">
      <protection hidden="1"/>
    </xf>
    <xf numFmtId="0" fontId="0" fillId="0" borderId="0" xfId="0" quotePrefix="1" applyProtection="1">
      <protection hidden="1"/>
    </xf>
    <xf numFmtId="0" fontId="32" fillId="0" borderId="0" xfId="2" applyNumberFormat="1" applyFont="1" applyBorder="1" applyAlignment="1" applyProtection="1">
      <alignment horizontal="center" vertical="center"/>
      <protection hidden="1"/>
    </xf>
    <xf numFmtId="0" fontId="6" fillId="0" borderId="0" xfId="2" applyNumberFormat="1" applyFont="1" applyBorder="1" applyProtection="1">
      <protection hidden="1"/>
    </xf>
    <xf numFmtId="0" fontId="20" fillId="0" borderId="4" xfId="2" applyNumberFormat="1" applyFont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1" fillId="0" borderId="8" xfId="0" applyFont="1" applyBorder="1" applyAlignment="1" applyProtection="1">
      <alignment horizontal="center"/>
      <protection hidden="1"/>
    </xf>
    <xf numFmtId="0" fontId="20" fillId="0" borderId="4" xfId="0" applyFont="1" applyBorder="1" applyAlignment="1" applyProtection="1">
      <alignment horizontal="center"/>
      <protection hidden="1"/>
    </xf>
    <xf numFmtId="0" fontId="18" fillId="0" borderId="0" xfId="0" applyNumberFormat="1" applyFont="1" applyProtection="1">
      <protection hidden="1"/>
    </xf>
    <xf numFmtId="0" fontId="20" fillId="0" borderId="4" xfId="0" applyNumberFormat="1" applyFont="1" applyBorder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0" fontId="35" fillId="0" borderId="4" xfId="0" applyFont="1" applyBorder="1" applyAlignment="1" applyProtection="1">
      <alignment horizontal="right"/>
      <protection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0" fillId="0" borderId="0" xfId="0" applyFont="1" applyAlignment="1"/>
    <xf numFmtId="0" fontId="4" fillId="0" borderId="0" xfId="0" applyFont="1" applyProtection="1">
      <protection hidden="1"/>
    </xf>
    <xf numFmtId="0" fontId="4" fillId="0" borderId="0" xfId="0" quotePrefix="1" applyFont="1" applyProtection="1">
      <protection hidden="1"/>
    </xf>
    <xf numFmtId="9" fontId="20" fillId="0" borderId="6" xfId="2" applyFont="1" applyBorder="1" applyAlignment="1" applyProtection="1">
      <alignment horizontal="center"/>
      <protection hidden="1"/>
    </xf>
    <xf numFmtId="9" fontId="20" fillId="0" borderId="6" xfId="2" applyNumberFormat="1" applyFont="1" applyBorder="1" applyAlignment="1" applyProtection="1">
      <alignment horizontal="center"/>
      <protection hidden="1"/>
    </xf>
    <xf numFmtId="165" fontId="37" fillId="0" borderId="19" xfId="1" applyNumberFormat="1" applyFont="1" applyBorder="1" applyProtection="1">
      <protection hidden="1"/>
    </xf>
    <xf numFmtId="0" fontId="0" fillId="0" borderId="4" xfId="0" applyBorder="1" applyProtection="1">
      <protection locked="0"/>
    </xf>
    <xf numFmtId="0" fontId="11" fillId="0" borderId="0" xfId="0" applyFont="1" applyBorder="1" applyAlignment="1" applyProtection="1">
      <alignment horizontal="center"/>
      <protection hidden="1"/>
    </xf>
    <xf numFmtId="0" fontId="0" fillId="0" borderId="0" xfId="0" applyFont="1" applyAlignment="1">
      <alignment horizontal="left" wrapText="1"/>
    </xf>
    <xf numFmtId="0" fontId="2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0" fontId="0" fillId="0" borderId="0" xfId="0" applyFont="1" applyAlignment="1"/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8" fillId="0" borderId="32" xfId="0" applyFont="1" applyFill="1" applyBorder="1" applyAlignment="1" applyProtection="1">
      <alignment horizontal="center" vertical="center"/>
      <protection locked="0" hidden="1"/>
    </xf>
    <xf numFmtId="0" fontId="8" fillId="0" borderId="20" xfId="0" applyFont="1" applyFill="1" applyBorder="1" applyAlignment="1" applyProtection="1">
      <alignment horizontal="center" vertical="center"/>
      <protection locked="0" hidden="1"/>
    </xf>
    <xf numFmtId="164" fontId="6" fillId="0" borderId="24" xfId="2" applyNumberFormat="1" applyFont="1" applyBorder="1" applyAlignment="1" applyProtection="1">
      <alignment horizontal="center" vertical="center"/>
      <protection hidden="1"/>
    </xf>
    <xf numFmtId="164" fontId="6" fillId="0" borderId="33" xfId="2" applyNumberFormat="1" applyFont="1" applyBorder="1" applyAlignment="1" applyProtection="1">
      <alignment horizontal="center" vertical="center"/>
      <protection hidden="1"/>
    </xf>
    <xf numFmtId="164" fontId="6" fillId="0" borderId="6" xfId="2" applyNumberFormat="1" applyFont="1" applyBorder="1" applyAlignment="1" applyProtection="1">
      <alignment horizontal="center" vertical="center"/>
      <protection hidden="1"/>
    </xf>
    <xf numFmtId="0" fontId="20" fillId="3" borderId="29" xfId="0" quotePrefix="1" applyFont="1" applyFill="1" applyBorder="1" applyAlignment="1" applyProtection="1">
      <alignment horizontal="center" vertical="center"/>
      <protection locked="0"/>
    </xf>
    <xf numFmtId="0" fontId="20" fillId="3" borderId="30" xfId="0" quotePrefix="1" applyFont="1" applyFill="1" applyBorder="1" applyAlignment="1" applyProtection="1">
      <alignment horizontal="center" vertical="center"/>
      <protection locked="0"/>
    </xf>
    <xf numFmtId="0" fontId="20" fillId="3" borderId="29" xfId="0" applyFont="1" applyFill="1" applyBorder="1" applyAlignment="1" applyProtection="1">
      <alignment horizontal="center" vertical="center"/>
      <protection locked="0"/>
    </xf>
    <xf numFmtId="0" fontId="20" fillId="3" borderId="30" xfId="0" applyFont="1" applyFill="1" applyBorder="1" applyAlignment="1" applyProtection="1">
      <alignment horizontal="center" vertical="center"/>
      <protection locked="0"/>
    </xf>
    <xf numFmtId="0" fontId="20" fillId="3" borderId="27" xfId="0" applyFont="1" applyFill="1" applyBorder="1" applyAlignment="1" applyProtection="1">
      <alignment horizontal="center" vertical="center"/>
      <protection locked="0"/>
    </xf>
    <xf numFmtId="0" fontId="20" fillId="3" borderId="28" xfId="0" applyFont="1" applyFill="1" applyBorder="1" applyAlignment="1" applyProtection="1">
      <alignment horizontal="center" vertical="center"/>
      <protection locked="0"/>
    </xf>
    <xf numFmtId="0" fontId="20" fillId="3" borderId="43" xfId="0" applyFont="1" applyFill="1" applyBorder="1" applyAlignment="1" applyProtection="1">
      <alignment horizontal="left" vertical="center"/>
      <protection locked="0"/>
    </xf>
    <xf numFmtId="0" fontId="20" fillId="3" borderId="44" xfId="0" applyFont="1" applyFill="1" applyBorder="1" applyAlignment="1" applyProtection="1">
      <alignment horizontal="left" vertical="center"/>
      <protection locked="0"/>
    </xf>
    <xf numFmtId="0" fontId="32" fillId="0" borderId="4" xfId="0" applyFont="1" applyFill="1" applyBorder="1" applyAlignment="1" applyProtection="1">
      <alignment horizontal="center" vertical="center"/>
      <protection locked="0"/>
    </xf>
    <xf numFmtId="0" fontId="32" fillId="0" borderId="4" xfId="0" applyFont="1" applyFill="1" applyBorder="1" applyAlignment="1" applyProtection="1">
      <alignment horizontal="center" vertical="center" wrapText="1"/>
      <protection locked="0"/>
    </xf>
    <xf numFmtId="0" fontId="20" fillId="3" borderId="46" xfId="0" applyFont="1" applyFill="1" applyBorder="1" applyAlignment="1" applyProtection="1">
      <alignment horizontal="center" vertical="center"/>
      <protection locked="0"/>
    </xf>
    <xf numFmtId="0" fontId="20" fillId="3" borderId="47" xfId="0" applyFont="1" applyFill="1" applyBorder="1" applyAlignment="1" applyProtection="1">
      <alignment horizontal="center" vertical="center"/>
      <protection locked="0"/>
    </xf>
    <xf numFmtId="0" fontId="32" fillId="0" borderId="4" xfId="0" quotePrefix="1" applyFont="1" applyFill="1" applyBorder="1" applyAlignment="1" applyProtection="1">
      <alignment horizontal="center" vertical="center"/>
      <protection locked="0"/>
    </xf>
    <xf numFmtId="0" fontId="21" fillId="3" borderId="29" xfId="0" quotePrefix="1" applyFont="1" applyFill="1" applyBorder="1" applyAlignment="1" applyProtection="1">
      <alignment horizontal="center" vertical="center"/>
      <protection locked="0"/>
    </xf>
    <xf numFmtId="0" fontId="21" fillId="3" borderId="6" xfId="0" quotePrefix="1" applyFont="1" applyFill="1" applyBorder="1" applyAlignment="1" applyProtection="1">
      <alignment horizontal="center" vertical="center"/>
      <protection locked="0"/>
    </xf>
    <xf numFmtId="0" fontId="21" fillId="3" borderId="29" xfId="0" applyFont="1" applyFill="1" applyBorder="1" applyAlignment="1" applyProtection="1">
      <alignment horizontal="center" vertical="center"/>
      <protection locked="0"/>
    </xf>
    <xf numFmtId="0" fontId="21" fillId="3" borderId="6" xfId="0" applyFont="1" applyFill="1" applyBorder="1" applyAlignment="1" applyProtection="1">
      <alignment horizontal="center" vertical="center"/>
      <protection locked="0"/>
    </xf>
    <xf numFmtId="0" fontId="21" fillId="3" borderId="54" xfId="0" applyFont="1" applyFill="1" applyBorder="1" applyAlignment="1" applyProtection="1">
      <alignment horizontal="center" vertical="center"/>
      <protection locked="0"/>
    </xf>
    <xf numFmtId="0" fontId="21" fillId="3" borderId="35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/>
      <protection hidden="1"/>
    </xf>
    <xf numFmtId="0" fontId="11" fillId="0" borderId="9" xfId="0" applyFont="1" applyBorder="1" applyAlignment="1" applyProtection="1">
      <alignment horizontal="center"/>
      <protection hidden="1"/>
    </xf>
    <xf numFmtId="0" fontId="8" fillId="0" borderId="4" xfId="0" applyFont="1" applyFill="1" applyBorder="1" applyAlignment="1" applyProtection="1">
      <alignment horizontal="center" vertical="center" textRotation="90" wrapText="1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21" fillId="3" borderId="46" xfId="0" applyFont="1" applyFill="1" applyBorder="1" applyAlignment="1" applyProtection="1">
      <alignment horizontal="center" vertical="center"/>
      <protection locked="0"/>
    </xf>
    <xf numFmtId="0" fontId="21" fillId="3" borderId="13" xfId="0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21" fillId="3" borderId="27" xfId="0" applyFont="1" applyFill="1" applyBorder="1" applyAlignment="1" applyProtection="1">
      <alignment horizontal="center" vertical="center"/>
      <protection locked="0"/>
    </xf>
    <xf numFmtId="0" fontId="21" fillId="3" borderId="25" xfId="0" applyFont="1" applyFill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 textRotation="90" wrapText="1"/>
      <protection locked="0"/>
    </xf>
    <xf numFmtId="0" fontId="20" fillId="0" borderId="33" xfId="0" applyFont="1" applyBorder="1" applyAlignment="1" applyProtection="1">
      <alignment horizontal="center" vertical="center" textRotation="90" wrapText="1"/>
      <protection locked="0"/>
    </xf>
    <xf numFmtId="0" fontId="20" fillId="0" borderId="6" xfId="0" applyFont="1" applyBorder="1" applyAlignment="1" applyProtection="1">
      <alignment horizontal="center" vertical="center" textRotation="90" wrapText="1"/>
      <protection locked="0"/>
    </xf>
    <xf numFmtId="0" fontId="7" fillId="0" borderId="24" xfId="0" applyFont="1" applyBorder="1" applyAlignment="1" applyProtection="1">
      <alignment horizontal="center" vertical="center" textRotation="90" wrapText="1"/>
      <protection locked="0"/>
    </xf>
    <xf numFmtId="0" fontId="7" fillId="0" borderId="33" xfId="0" applyFont="1" applyBorder="1" applyAlignment="1" applyProtection="1">
      <alignment horizontal="center" vertical="center" textRotation="90" wrapText="1"/>
      <protection locked="0"/>
    </xf>
    <xf numFmtId="0" fontId="7" fillId="0" borderId="6" xfId="0" applyFont="1" applyBorder="1" applyAlignment="1" applyProtection="1">
      <alignment horizontal="center" vertical="center" textRotation="90" wrapText="1"/>
      <protection locked="0"/>
    </xf>
    <xf numFmtId="0" fontId="20" fillId="3" borderId="29" xfId="0" quotePrefix="1" applyFont="1" applyFill="1" applyBorder="1" applyAlignment="1" applyProtection="1">
      <alignment horizontal="center" vertical="center" textRotation="90" wrapText="1"/>
      <protection locked="0"/>
    </xf>
    <xf numFmtId="0" fontId="20" fillId="3" borderId="6" xfId="0" quotePrefix="1" applyFont="1" applyFill="1" applyBorder="1" applyAlignment="1" applyProtection="1">
      <alignment horizontal="center" vertical="center" textRotation="90" wrapText="1"/>
      <protection locked="0"/>
    </xf>
    <xf numFmtId="0" fontId="2" fillId="0" borderId="32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35" fillId="3" borderId="43" xfId="0" applyFont="1" applyFill="1" applyBorder="1" applyAlignment="1" applyProtection="1">
      <alignment horizontal="left" vertical="center"/>
      <protection hidden="1"/>
    </xf>
    <xf numFmtId="0" fontId="35" fillId="3" borderId="44" xfId="0" applyFont="1" applyFill="1" applyBorder="1" applyAlignment="1" applyProtection="1">
      <alignment horizontal="left" vertical="center"/>
      <protection hidden="1"/>
    </xf>
    <xf numFmtId="0" fontId="20" fillId="0" borderId="24" xfId="2" applyNumberFormat="1" applyFont="1" applyBorder="1" applyAlignment="1" applyProtection="1">
      <alignment horizontal="center" vertical="center" textRotation="90" wrapText="1"/>
      <protection hidden="1"/>
    </xf>
    <xf numFmtId="0" fontId="20" fillId="0" borderId="33" xfId="2" applyNumberFormat="1" applyFont="1" applyBorder="1" applyAlignment="1" applyProtection="1">
      <alignment horizontal="center" vertical="center" textRotation="90" wrapText="1"/>
      <protection hidden="1"/>
    </xf>
    <xf numFmtId="0" fontId="20" fillId="0" borderId="6" xfId="2" applyNumberFormat="1" applyFont="1" applyBorder="1" applyAlignment="1" applyProtection="1">
      <alignment horizontal="center" vertical="center" textRotation="90" wrapText="1"/>
      <protection hidden="1"/>
    </xf>
    <xf numFmtId="0" fontId="27" fillId="0" borderId="24" xfId="2" applyNumberFormat="1" applyFont="1" applyBorder="1" applyAlignment="1" applyProtection="1">
      <alignment horizontal="center" vertical="center" textRotation="90" wrapText="1"/>
      <protection hidden="1"/>
    </xf>
    <xf numFmtId="0" fontId="27" fillId="0" borderId="33" xfId="2" applyNumberFormat="1" applyFont="1" applyBorder="1" applyAlignment="1" applyProtection="1">
      <alignment horizontal="center" vertical="center" textRotation="90" wrapText="1"/>
      <protection hidden="1"/>
    </xf>
    <xf numFmtId="0" fontId="27" fillId="0" borderId="6" xfId="2" applyNumberFormat="1" applyFont="1" applyBorder="1" applyAlignment="1" applyProtection="1">
      <alignment horizontal="center" vertical="center" textRotation="90" wrapText="1"/>
      <protection hidden="1"/>
    </xf>
    <xf numFmtId="0" fontId="21" fillId="0" borderId="8" xfId="0" applyFont="1" applyBorder="1" applyAlignment="1" applyProtection="1">
      <alignment horizontal="center" vertical="center" wrapText="1"/>
      <protection hidden="1"/>
    </xf>
    <xf numFmtId="0" fontId="21" fillId="0" borderId="31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24" xfId="0" applyFont="1" applyBorder="1" applyAlignment="1" applyProtection="1">
      <alignment horizontal="center" vertical="center" textRotation="90" wrapText="1"/>
      <protection hidden="1"/>
    </xf>
    <xf numFmtId="0" fontId="21" fillId="0" borderId="33" xfId="0" applyFont="1" applyBorder="1" applyAlignment="1" applyProtection="1">
      <alignment horizontal="center" vertical="center" textRotation="90" wrapText="1"/>
      <protection hidden="1"/>
    </xf>
    <xf numFmtId="0" fontId="21" fillId="0" borderId="6" xfId="0" applyFont="1" applyBorder="1" applyAlignment="1" applyProtection="1">
      <alignment horizontal="center" vertical="center" textRotation="90" wrapText="1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41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11" fillId="0" borderId="8" xfId="0" applyFont="1" applyFill="1" applyBorder="1" applyAlignment="1" applyProtection="1">
      <alignment horizontal="center" vertical="center" wrapText="1"/>
      <protection hidden="1"/>
    </xf>
    <xf numFmtId="0" fontId="11" fillId="0" borderId="31" xfId="0" applyFont="1" applyFill="1" applyBorder="1" applyAlignment="1" applyProtection="1">
      <alignment horizontal="center" vertical="center" wrapText="1"/>
      <protection hidden="1"/>
    </xf>
    <xf numFmtId="0" fontId="11" fillId="0" borderId="23" xfId="0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20" fillId="0" borderId="24" xfId="0" applyFont="1" applyBorder="1" applyAlignment="1" applyProtection="1">
      <alignment horizontal="center" vertical="center" textRotation="90" wrapText="1"/>
      <protection hidden="1"/>
    </xf>
    <xf numFmtId="0" fontId="20" fillId="0" borderId="33" xfId="0" applyFont="1" applyBorder="1" applyAlignment="1" applyProtection="1">
      <alignment horizontal="center" vertical="center" textRotation="90" wrapText="1"/>
      <protection hidden="1"/>
    </xf>
    <xf numFmtId="0" fontId="20" fillId="0" borderId="6" xfId="0" applyFont="1" applyBorder="1" applyAlignment="1" applyProtection="1">
      <alignment horizontal="center" vertical="center" textRotation="90" wrapText="1"/>
      <protection hidden="1"/>
    </xf>
    <xf numFmtId="0" fontId="7" fillId="0" borderId="24" xfId="0" applyFont="1" applyBorder="1" applyAlignment="1" applyProtection="1">
      <alignment horizontal="center" vertical="center" textRotation="90" wrapText="1"/>
      <protection hidden="1"/>
    </xf>
    <xf numFmtId="0" fontId="7" fillId="0" borderId="33" xfId="0" applyFont="1" applyBorder="1" applyAlignment="1" applyProtection="1">
      <alignment horizontal="center" vertical="center" textRotation="90" wrapText="1"/>
      <protection hidden="1"/>
    </xf>
    <xf numFmtId="0" fontId="7" fillId="0" borderId="6" xfId="0" applyFont="1" applyBorder="1" applyAlignment="1" applyProtection="1">
      <alignment horizontal="center" vertical="center" textRotation="90" wrapText="1"/>
      <protection hidden="1"/>
    </xf>
    <xf numFmtId="0" fontId="21" fillId="3" borderId="29" xfId="0" quotePrefix="1" applyFont="1" applyFill="1" applyBorder="1" applyAlignment="1" applyProtection="1">
      <alignment horizontal="center" vertical="center"/>
      <protection hidden="1"/>
    </xf>
    <xf numFmtId="0" fontId="21" fillId="3" borderId="6" xfId="0" quotePrefix="1" applyFont="1" applyFill="1" applyBorder="1" applyAlignment="1" applyProtection="1">
      <alignment horizontal="center" vertical="center"/>
      <protection hidden="1"/>
    </xf>
    <xf numFmtId="0" fontId="21" fillId="3" borderId="29" xfId="0" applyFont="1" applyFill="1" applyBorder="1" applyAlignment="1" applyProtection="1">
      <alignment horizontal="center" vertical="center"/>
      <protection hidden="1"/>
    </xf>
    <xf numFmtId="0" fontId="21" fillId="3" borderId="6" xfId="0" applyFont="1" applyFill="1" applyBorder="1" applyAlignment="1" applyProtection="1">
      <alignment horizontal="center" vertical="center"/>
      <protection hidden="1"/>
    </xf>
    <xf numFmtId="0" fontId="20" fillId="3" borderId="29" xfId="0" quotePrefix="1" applyFont="1" applyFill="1" applyBorder="1" applyAlignment="1" applyProtection="1">
      <alignment horizontal="center" vertical="center" textRotation="90" wrapText="1"/>
      <protection hidden="1"/>
    </xf>
    <xf numFmtId="0" fontId="20" fillId="3" borderId="6" xfId="0" quotePrefix="1" applyFont="1" applyFill="1" applyBorder="1" applyAlignment="1" applyProtection="1">
      <alignment horizontal="center" vertical="center" textRotation="90" wrapText="1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wrapText="1"/>
      <protection hidden="1"/>
    </xf>
    <xf numFmtId="0" fontId="2" fillId="0" borderId="23" xfId="0" applyFont="1" applyBorder="1" applyAlignment="1" applyProtection="1">
      <alignment horizontal="center" wrapText="1"/>
      <protection hidden="1"/>
    </xf>
    <xf numFmtId="0" fontId="11" fillId="0" borderId="8" xfId="0" applyFont="1" applyBorder="1" applyAlignment="1" applyProtection="1">
      <alignment horizontal="center"/>
      <protection hidden="1"/>
    </xf>
    <xf numFmtId="0" fontId="32" fillId="0" borderId="4" xfId="0" applyFont="1" applyFill="1" applyBorder="1" applyAlignment="1" applyProtection="1">
      <alignment horizontal="center" vertical="center"/>
      <protection hidden="1"/>
    </xf>
    <xf numFmtId="0" fontId="32" fillId="0" borderId="4" xfId="0" applyFont="1" applyFill="1" applyBorder="1" applyAlignment="1" applyProtection="1">
      <alignment horizontal="center" vertical="center" wrapText="1"/>
      <protection hidden="1"/>
    </xf>
    <xf numFmtId="0" fontId="32" fillId="0" borderId="4" xfId="0" quotePrefix="1" applyFont="1" applyFill="1" applyBorder="1" applyAlignment="1" applyProtection="1">
      <alignment horizontal="center" vertical="center"/>
      <protection hidden="1"/>
    </xf>
    <xf numFmtId="0" fontId="21" fillId="3" borderId="46" xfId="0" applyFont="1" applyFill="1" applyBorder="1" applyAlignment="1" applyProtection="1">
      <alignment horizontal="center" vertical="center"/>
      <protection hidden="1"/>
    </xf>
    <xf numFmtId="0" fontId="21" fillId="3" borderId="13" xfId="0" applyFont="1" applyFill="1" applyBorder="1" applyAlignment="1" applyProtection="1">
      <alignment horizontal="center" vertical="center"/>
      <protection hidden="1"/>
    </xf>
    <xf numFmtId="0" fontId="21" fillId="3" borderId="54" xfId="0" applyFont="1" applyFill="1" applyBorder="1" applyAlignment="1" applyProtection="1">
      <alignment horizontal="center" vertical="center"/>
      <protection hidden="1"/>
    </xf>
    <xf numFmtId="0" fontId="21" fillId="3" borderId="27" xfId="0" applyFont="1" applyFill="1" applyBorder="1" applyAlignment="1" applyProtection="1">
      <alignment horizontal="center" vertical="center"/>
      <protection hidden="1"/>
    </xf>
    <xf numFmtId="0" fontId="21" fillId="3" borderId="25" xfId="0" applyFont="1" applyFill="1" applyBorder="1" applyAlignment="1" applyProtection="1">
      <alignment horizontal="center" vertical="center"/>
      <protection hidden="1"/>
    </xf>
    <xf numFmtId="0" fontId="2" fillId="0" borderId="0" xfId="0" applyFont="1"/>
    <xf numFmtId="0" fontId="2" fillId="0" borderId="24" xfId="0" applyFont="1" applyBorder="1" applyAlignment="1">
      <alignment horizontal="center" textRotation="90" wrapText="1"/>
    </xf>
    <xf numFmtId="0" fontId="0" fillId="0" borderId="6" xfId="0" applyBorder="1" applyAlignment="1">
      <alignment horizontal="center" textRotation="90" wrapText="1"/>
    </xf>
    <xf numFmtId="0" fontId="0" fillId="0" borderId="6" xfId="0" applyBorder="1"/>
    <xf numFmtId="0" fontId="2" fillId="0" borderId="3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Dziesiętny" xfId="1" builtinId="3"/>
    <cellStyle name="Normalny" xfId="0" builtinId="0"/>
    <cellStyle name="Procentowy" xfId="2" builtinId="5"/>
  </cellStyles>
  <dxfs count="102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chartsheet" Target="chartsheets/sheet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2.xml"/><Relationship Id="rId20" Type="http://schemas.openxmlformats.org/officeDocument/2006/relationships/chartsheet" Target="chartsheets/sheet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3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l-PL" sz="1200" b="1">
                <a:latin typeface="Arial" panose="020B0604020202020204" pitchFamily="34" charset="0"/>
                <a:cs typeface="Arial" panose="020B0604020202020204" pitchFamily="34" charset="0"/>
              </a:rPr>
              <a:t>Zadanie 20 - rozkład wyboru tematów w oddziałch</a:t>
            </a:r>
            <a:r>
              <a:rPr lang="pl-PL" sz="1200" b="1" baseline="0">
                <a:latin typeface="Arial" panose="020B0604020202020204" pitchFamily="34" charset="0"/>
                <a:cs typeface="Arial" panose="020B0604020202020204" pitchFamily="34" charset="0"/>
              </a:rPr>
              <a:t> i szkole</a:t>
            </a:r>
            <a:endParaRPr lang="pl-PL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Szkoła!$C$36</c:f>
              <c:strCache>
                <c:ptCount val="1"/>
                <c:pt idx="0">
                  <c:v>Temat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Szkoła!$B$37:$B$47</c:f>
              <c:strCache>
                <c:ptCount val="1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Szkoła</c:v>
                </c:pt>
              </c:strCache>
            </c:strRef>
          </c:cat>
          <c:val>
            <c:numRef>
              <c:f>Szkoła!$C$37:$C$47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9-48FA-9B24-7EB398103E99}"/>
            </c:ext>
          </c:extLst>
        </c:ser>
        <c:ser>
          <c:idx val="1"/>
          <c:order val="1"/>
          <c:tx>
            <c:strRef>
              <c:f>Szkoła!$D$36</c:f>
              <c:strCache>
                <c:ptCount val="1"/>
                <c:pt idx="0">
                  <c:v>Temat 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Szkoła!$B$37:$B$47</c:f>
              <c:strCache>
                <c:ptCount val="1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Szkoła</c:v>
                </c:pt>
              </c:strCache>
            </c:strRef>
          </c:cat>
          <c:val>
            <c:numRef>
              <c:f>Szkoła!$D$37:$D$47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9-48FA-9B24-7EB398103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0110464"/>
        <c:axId val="610113992"/>
      </c:barChart>
      <c:catAx>
        <c:axId val="61011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610113992"/>
        <c:crosses val="autoZero"/>
        <c:auto val="1"/>
        <c:lblAlgn val="ctr"/>
        <c:lblOffset val="100"/>
        <c:noMultiLvlLbl val="0"/>
      </c:catAx>
      <c:valAx>
        <c:axId val="610113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61011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Frakcja opuszczeń zadań w oddziale H</a:t>
            </a:r>
          </a:p>
        </c:rich>
      </c:tx>
      <c:layout>
        <c:manualLayout>
          <c:xMode val="edge"/>
          <c:yMode val="edge"/>
          <c:x val="0.35294117647058826"/>
          <c:y val="3.606557377049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090909090912E-2"/>
          <c:y val="0.15081967213114755"/>
          <c:w val="0.89411764705882357"/>
          <c:h val="0.65901639344262297"/>
        </c:manualLayout>
      </c:layout>
      <c:barChart>
        <c:barDir val="col"/>
        <c:grouping val="clustered"/>
        <c:varyColors val="0"/>
        <c:ser>
          <c:idx val="0"/>
          <c:order val="0"/>
          <c:tx>
            <c:v>FO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H!$B$52:$X$52</c:f>
              <c:strCache>
                <c:ptCount val="23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9</c:v>
                </c:pt>
                <c:pt idx="4">
                  <c:v>10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17</c:v>
                </c:pt>
                <c:pt idx="9">
                  <c:v>2</c:v>
                </c:pt>
                <c:pt idx="10">
                  <c:v>5</c:v>
                </c:pt>
                <c:pt idx="11">
                  <c:v>6</c:v>
                </c:pt>
                <c:pt idx="12">
                  <c:v>7.1</c:v>
                </c:pt>
                <c:pt idx="13">
                  <c:v>7.2</c:v>
                </c:pt>
                <c:pt idx="14">
                  <c:v>8</c:v>
                </c:pt>
                <c:pt idx="15">
                  <c:v>11.1</c:v>
                </c:pt>
                <c:pt idx="16">
                  <c:v>11.2</c:v>
                </c:pt>
                <c:pt idx="17">
                  <c:v>12</c:v>
                </c:pt>
                <c:pt idx="18">
                  <c:v>16.1</c:v>
                </c:pt>
                <c:pt idx="19">
                  <c:v>16.2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</c:strCache>
            </c:strRef>
          </c:cat>
          <c:val>
            <c:numRef>
              <c:f>(H!$B$66:$W$66,H!$X$56)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 formatCode="0.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9-4AD8-B8D1-2C631C71B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090080"/>
        <c:axId val="610090472"/>
      </c:barChart>
      <c:catAx>
        <c:axId val="61009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numer zadania</a:t>
                </a:r>
              </a:p>
            </c:rich>
          </c:tx>
          <c:layout>
            <c:manualLayout>
              <c:xMode val="edge"/>
              <c:yMode val="edge"/>
              <c:x val="0.49304812834224598"/>
              <c:y val="0.918032786885245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090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009047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procent opuszczeń</a:t>
                </a:r>
              </a:p>
            </c:rich>
          </c:tx>
          <c:layout>
            <c:manualLayout>
              <c:xMode val="edge"/>
              <c:yMode val="edge"/>
              <c:x val="1.7112299465240642E-2"/>
              <c:y val="0.2983606557377049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090080"/>
        <c:crosses val="autoZero"/>
        <c:crossBetween val="between"/>
        <c:majorUnit val="0.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Frakcja opuszczeń zadań w oddziale I</a:t>
            </a:r>
          </a:p>
        </c:rich>
      </c:tx>
      <c:layout>
        <c:manualLayout>
          <c:xMode val="edge"/>
          <c:yMode val="edge"/>
          <c:x val="0.35721925133689841"/>
          <c:y val="3.606557377049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090909090912E-2"/>
          <c:y val="0.15081967213114755"/>
          <c:w val="0.89411764705882357"/>
          <c:h val="0.65901639344262297"/>
        </c:manualLayout>
      </c:layout>
      <c:barChart>
        <c:barDir val="col"/>
        <c:grouping val="clustered"/>
        <c:varyColors val="0"/>
        <c:ser>
          <c:idx val="0"/>
          <c:order val="0"/>
          <c:tx>
            <c:v>FO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I!$B$52:$X$52</c:f>
              <c:strCache>
                <c:ptCount val="23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9</c:v>
                </c:pt>
                <c:pt idx="4">
                  <c:v>10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17</c:v>
                </c:pt>
                <c:pt idx="9">
                  <c:v>2</c:v>
                </c:pt>
                <c:pt idx="10">
                  <c:v>5</c:v>
                </c:pt>
                <c:pt idx="11">
                  <c:v>6</c:v>
                </c:pt>
                <c:pt idx="12">
                  <c:v>7.1</c:v>
                </c:pt>
                <c:pt idx="13">
                  <c:v>7.2</c:v>
                </c:pt>
                <c:pt idx="14">
                  <c:v>8</c:v>
                </c:pt>
                <c:pt idx="15">
                  <c:v>11.1</c:v>
                </c:pt>
                <c:pt idx="16">
                  <c:v>11.2</c:v>
                </c:pt>
                <c:pt idx="17">
                  <c:v>12</c:v>
                </c:pt>
                <c:pt idx="18">
                  <c:v>16.1</c:v>
                </c:pt>
                <c:pt idx="19">
                  <c:v>16.2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</c:strCache>
            </c:strRef>
          </c:cat>
          <c:val>
            <c:numRef>
              <c:f>(I!$B$66:$W$66,I!$X$56)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 formatCode="0.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3-4AEF-81B5-11639239D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088904"/>
        <c:axId val="610090864"/>
      </c:barChart>
      <c:catAx>
        <c:axId val="610088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numer zadania</a:t>
                </a:r>
              </a:p>
            </c:rich>
          </c:tx>
          <c:layout>
            <c:manualLayout>
              <c:xMode val="edge"/>
              <c:yMode val="edge"/>
              <c:x val="0.49304812834224598"/>
              <c:y val="0.918032786885245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090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009086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procent opuszczeń</a:t>
                </a:r>
              </a:p>
            </c:rich>
          </c:tx>
          <c:layout>
            <c:manualLayout>
              <c:xMode val="edge"/>
              <c:yMode val="edge"/>
              <c:x val="1.7112299465240642E-2"/>
              <c:y val="0.2983606557377049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088904"/>
        <c:crosses val="autoZero"/>
        <c:crossBetween val="between"/>
        <c:majorUnit val="0.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Frakcja opuszczeń zadań w oddziale J</a:t>
            </a:r>
          </a:p>
        </c:rich>
      </c:tx>
      <c:layout>
        <c:manualLayout>
          <c:xMode val="edge"/>
          <c:yMode val="edge"/>
          <c:x val="0.35508021390374334"/>
          <c:y val="3.606557377049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090909090912E-2"/>
          <c:y val="0.15081967213114755"/>
          <c:w val="0.89411764705882357"/>
          <c:h val="0.65901639344262297"/>
        </c:manualLayout>
      </c:layout>
      <c:barChart>
        <c:barDir val="col"/>
        <c:grouping val="clustered"/>
        <c:varyColors val="0"/>
        <c:ser>
          <c:idx val="0"/>
          <c:order val="0"/>
          <c:tx>
            <c:v>FO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J!$B$52:$X$52</c:f>
              <c:strCache>
                <c:ptCount val="23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9</c:v>
                </c:pt>
                <c:pt idx="4">
                  <c:v>10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17</c:v>
                </c:pt>
                <c:pt idx="9">
                  <c:v>2</c:v>
                </c:pt>
                <c:pt idx="10">
                  <c:v>5</c:v>
                </c:pt>
                <c:pt idx="11">
                  <c:v>6</c:v>
                </c:pt>
                <c:pt idx="12">
                  <c:v>7.1</c:v>
                </c:pt>
                <c:pt idx="13">
                  <c:v>7.2</c:v>
                </c:pt>
                <c:pt idx="14">
                  <c:v>8</c:v>
                </c:pt>
                <c:pt idx="15">
                  <c:v>11.1</c:v>
                </c:pt>
                <c:pt idx="16">
                  <c:v>11.2</c:v>
                </c:pt>
                <c:pt idx="17">
                  <c:v>12</c:v>
                </c:pt>
                <c:pt idx="18">
                  <c:v>16.1</c:v>
                </c:pt>
                <c:pt idx="19">
                  <c:v>16.2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</c:strCache>
            </c:strRef>
          </c:cat>
          <c:val>
            <c:numRef>
              <c:f>(J!$B$66:$W$66,J!$X$56)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 formatCode="0.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A-471B-9237-74B9609A9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092432"/>
        <c:axId val="610089296"/>
      </c:barChart>
      <c:catAx>
        <c:axId val="610092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numer zadania</a:t>
                </a:r>
              </a:p>
            </c:rich>
          </c:tx>
          <c:layout>
            <c:manualLayout>
              <c:xMode val="edge"/>
              <c:yMode val="edge"/>
              <c:x val="0.49304812834224598"/>
              <c:y val="0.918032786885245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08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008929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procent opuszczeń</a:t>
                </a:r>
              </a:p>
            </c:rich>
          </c:tx>
          <c:layout>
            <c:manualLayout>
              <c:xMode val="edge"/>
              <c:yMode val="edge"/>
              <c:x val="1.7112299465240642E-2"/>
              <c:y val="0.2983606557377049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092432"/>
        <c:crosses val="autoZero"/>
        <c:crossBetween val="between"/>
        <c:majorUnit val="0.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Rozkład wyników w szkole</a:t>
            </a:r>
          </a:p>
        </c:rich>
      </c:tx>
      <c:layout>
        <c:manualLayout>
          <c:xMode val="edge"/>
          <c:yMode val="edge"/>
          <c:x val="0.38963730569948185"/>
          <c:y val="2.0408163265306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2925170068027211"/>
          <c:w val="0.92746113989637302"/>
          <c:h val="0.784013605442176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'Rozkład wyników'!$W$4:$W$54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'Rozkład wyników'!$V$4:$V$54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A-44F8-9E09-8B9DBF2CF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108896"/>
        <c:axId val="610109680"/>
      </c:barChart>
      <c:catAx>
        <c:axId val="610108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Liczba punktów</a:t>
                </a:r>
              </a:p>
            </c:rich>
          </c:tx>
          <c:layout>
            <c:manualLayout>
              <c:xMode val="edge"/>
              <c:yMode val="edge"/>
              <c:x val="0.46217616580310883"/>
              <c:y val="0.960884353741496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109680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610109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Liczba uczniów</a:t>
                </a:r>
              </a:p>
            </c:rich>
          </c:tx>
          <c:layout>
            <c:manualLayout>
              <c:xMode val="edge"/>
              <c:yMode val="edge"/>
              <c:x val="2.0725388601036268E-3"/>
              <c:y val="0.431972789115646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108896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I. Kształcenie literackie i kulturowe.  </a:t>
            </a:r>
          </a:p>
        </c:rich>
      </c:tx>
      <c:layout>
        <c:manualLayout>
          <c:xMode val="edge"/>
          <c:yMode val="edge"/>
          <c:x val="0.36003094462540719"/>
          <c:y val="4.70463186077643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720207253886009E-2"/>
          <c:y val="0.19387755102040816"/>
          <c:w val="0.91191709844559588"/>
          <c:h val="0.688775510204081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Szkoła!$AT$23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Szkoła!$AS$24:$AS$33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Szkoła!$AT$24:$AT$33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0-4C9F-9075-13160CAAC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110072"/>
        <c:axId val="610099880"/>
      </c:barChart>
      <c:catAx>
        <c:axId val="610110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Oddziały</a:t>
                </a:r>
              </a:p>
            </c:rich>
          </c:tx>
          <c:layout>
            <c:manualLayout>
              <c:xMode val="edge"/>
              <c:yMode val="edge"/>
              <c:x val="0.50259067357512954"/>
              <c:y val="0.93537414965986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099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009988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Łatwość</a:t>
                </a:r>
              </a:p>
            </c:rich>
          </c:tx>
          <c:layout>
            <c:manualLayout>
              <c:xMode val="edge"/>
              <c:yMode val="edge"/>
              <c:x val="1.5544041450777202E-2"/>
              <c:y val="0.489795918367346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110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II. Kształcenie językowe.</a:t>
            </a:r>
          </a:p>
        </c:rich>
      </c:tx>
      <c:layout>
        <c:manualLayout>
          <c:xMode val="edge"/>
          <c:yMode val="edge"/>
          <c:x val="0.40995563526829298"/>
          <c:y val="5.8200973352982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575129533678757E-2"/>
          <c:y val="0.16156462585034015"/>
          <c:w val="0.9160621761658031"/>
          <c:h val="0.72789115646258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Szkoła!$AT$23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Szkoła!$AS$24:$AS$33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Szkoła!$AU$24:$AU$33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C-4DF9-B57D-27E1CC33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169144"/>
        <c:axId val="419171104"/>
      </c:barChart>
      <c:catAx>
        <c:axId val="419169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Oddziały</a:t>
                </a:r>
              </a:p>
            </c:rich>
          </c:tx>
          <c:layout>
            <c:manualLayout>
              <c:xMode val="edge"/>
              <c:yMode val="edge"/>
              <c:x val="0.50051813471502593"/>
              <c:y val="0.942176870748299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7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17110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Łatwość</a:t>
                </a:r>
              </a:p>
            </c:rich>
          </c:tx>
          <c:layout>
            <c:manualLayout>
              <c:xMode val="edge"/>
              <c:yMode val="edge"/>
              <c:x val="1.1398963730569948E-2"/>
              <c:y val="0.477891156462585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69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III. Tworzenie wypowiedzi.</a:t>
            </a:r>
          </a:p>
        </c:rich>
      </c:tx>
      <c:layout>
        <c:manualLayout>
          <c:xMode val="edge"/>
          <c:yMode val="edge"/>
          <c:x val="0.39883085738309193"/>
          <c:y val="6.0319192028121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575129533678757E-2"/>
          <c:y val="0.16156462585034015"/>
          <c:w val="0.9160621761658031"/>
          <c:h val="0.72789115646258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Szkoła!$AT$23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Szkoła!$AS$24:$AS$33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Szkoła!$AV$24:$AV$33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0-4A77-B32D-DAEE90A7A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169536"/>
        <c:axId val="419165224"/>
      </c:barChart>
      <c:catAx>
        <c:axId val="41916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Oddziały</a:t>
                </a:r>
              </a:p>
            </c:rich>
          </c:tx>
          <c:layout>
            <c:manualLayout>
              <c:xMode val="edge"/>
              <c:yMode val="edge"/>
              <c:x val="0.50051813471502593"/>
              <c:y val="0.942176870748299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65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16522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Łatwość</a:t>
                </a:r>
              </a:p>
            </c:rich>
          </c:tx>
          <c:layout>
            <c:manualLayout>
              <c:xMode val="edge"/>
              <c:yMode val="edge"/>
              <c:x val="1.1398963730569948E-2"/>
              <c:y val="0.477891156462585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69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wyniki w oddziałach </a:t>
            </a:r>
          </a:p>
        </c:rich>
      </c:tx>
      <c:layout>
        <c:manualLayout>
          <c:xMode val="edge"/>
          <c:yMode val="edge"/>
          <c:x val="0.38445595854922282"/>
          <c:y val="2.0408163265306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29015544041455E-2"/>
          <c:y val="0.12585034013605442"/>
          <c:w val="0.9088082901554404"/>
          <c:h val="0.763605442176870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Szkoła!$AH$32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Szkoła!$AI$22:$AI$32</c:f>
              <c:strCache>
                <c:ptCount val="1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Szkoła</c:v>
                </c:pt>
              </c:strCache>
            </c:strRef>
          </c:cat>
          <c:val>
            <c:numRef>
              <c:f>Szkoła!$AJ$22:$AJ$32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0-4BB2-B65A-4B518491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173456"/>
        <c:axId val="419169928"/>
      </c:barChart>
      <c:catAx>
        <c:axId val="419173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Oddziały</a:t>
                </a:r>
              </a:p>
            </c:rich>
          </c:tx>
          <c:layout>
            <c:manualLayout>
              <c:xMode val="edge"/>
              <c:yMode val="edge"/>
              <c:x val="0.50362694300518129"/>
              <c:y val="0.942176870748299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69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169928"/>
        <c:scaling>
          <c:orientation val="minMax"/>
          <c:max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Liczba punktów</a:t>
                </a:r>
              </a:p>
            </c:rich>
          </c:tx>
          <c:layout>
            <c:manualLayout>
              <c:xMode val="edge"/>
              <c:yMode val="edge"/>
              <c:x val="1.1398963730569948E-2"/>
              <c:y val="0.418367346938775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73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umiejętności dla oddziału A</a:t>
            </a:r>
          </a:p>
        </c:rich>
      </c:tx>
      <c:layout>
        <c:manualLayout>
          <c:xMode val="edge"/>
          <c:yMode val="edge"/>
          <c:x val="0.32291721414729502"/>
          <c:y val="3.90625745059480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1909810231204956"/>
          <c:y val="0.17968784272736116"/>
          <c:w val="0.43576462769339275"/>
          <c:h val="0.5742198452374367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Szkoła!$AT$23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Szkoła!$AT$4:$AV$9</c:f>
              <c:strCache>
                <c:ptCount val="3"/>
                <c:pt idx="0">
                  <c:v>I. Kształcenie literackie i kulturowe. </c:v>
                </c:pt>
                <c:pt idx="1">
                  <c:v>II. Kształcenie językowe</c:v>
                </c:pt>
                <c:pt idx="2">
                  <c:v>III . Tworzenie wypowiedzi</c:v>
                </c:pt>
              </c:strCache>
            </c:strRef>
          </c:cat>
          <c:val>
            <c:numRef>
              <c:f>Szkoła!$AT$24:$AV$24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C-4957-AB5D-26C7AD6B1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176984"/>
        <c:axId val="419176592"/>
      </c:barChart>
      <c:catAx>
        <c:axId val="4191769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700" b="0" i="0" u="none" strike="noStrike" kern="1200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700" b="0" i="0" baseline="0">
                    <a:effectLst/>
                  </a:rPr>
                  <a:t>umiejętności</a:t>
                </a:r>
                <a:endParaRPr lang="pl-PL" sz="7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700" b="0" i="0" u="none" strike="noStrike" kern="1200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 sz="700"/>
              </a:p>
            </c:rich>
          </c:tx>
          <c:layout>
            <c:manualLayout>
              <c:xMode val="edge"/>
              <c:yMode val="edge"/>
              <c:x val="2.5462962962962962E-2"/>
              <c:y val="0.247396653543307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7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176592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łatwość</a:t>
                </a:r>
              </a:p>
            </c:rich>
          </c:tx>
          <c:layout>
            <c:manualLayout>
              <c:xMode val="edge"/>
              <c:yMode val="edge"/>
              <c:x val="0.68229282344025244"/>
              <c:y val="0.8593766391308577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76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umiejętności dla oddziału B</a:t>
            </a:r>
          </a:p>
        </c:rich>
      </c:tx>
      <c:layout>
        <c:manualLayout>
          <c:xMode val="edge"/>
          <c:yMode val="edge"/>
          <c:x val="0.32409039557584657"/>
          <c:y val="3.8910505836575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1819801217742312"/>
          <c:y val="0.17898832684824903"/>
          <c:w val="0.43674213735354722"/>
          <c:h val="0.575875486381322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Szkoła!$AT$23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Szkoła!$AT$4:$AV$9</c:f>
              <c:strCache>
                <c:ptCount val="3"/>
                <c:pt idx="0">
                  <c:v>I. Kształcenie literackie i kulturowe. </c:v>
                </c:pt>
                <c:pt idx="1">
                  <c:v>II. Kształcenie językowe</c:v>
                </c:pt>
                <c:pt idx="2">
                  <c:v>III . Tworzenie wypowiedzi</c:v>
                </c:pt>
              </c:strCache>
            </c:strRef>
          </c:cat>
          <c:val>
            <c:numRef>
              <c:f>Szkoła!$AT$25:$AV$25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3-47BB-BCB4-FD5C37F03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167968"/>
        <c:axId val="419173064"/>
      </c:barChart>
      <c:catAx>
        <c:axId val="4191679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umiejętości</a:t>
                </a:r>
              </a:p>
            </c:rich>
          </c:tx>
          <c:layout>
            <c:manualLayout>
              <c:xMode val="edge"/>
              <c:yMode val="edge"/>
              <c:x val="2.7729659514510934E-2"/>
              <c:y val="0.385214007782101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73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173064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łatwość</a:t>
                </a:r>
              </a:p>
            </c:rich>
          </c:tx>
          <c:layout>
            <c:manualLayout>
              <c:xMode val="edge"/>
              <c:yMode val="edge"/>
              <c:x val="0.68284286554483176"/>
              <c:y val="0.85992217898832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67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Frakcja opuszczeń zadań w szkole</a:t>
            </a:r>
          </a:p>
        </c:rich>
      </c:tx>
      <c:layout>
        <c:manualLayout>
          <c:xMode val="edge"/>
          <c:yMode val="edge"/>
          <c:x val="0.36802575107296137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201716738197422E-2"/>
          <c:y val="0.15231788079470199"/>
          <c:w val="0.89377682403433478"/>
          <c:h val="0.6556291390728477"/>
        </c:manualLayout>
      </c:layout>
      <c:barChart>
        <c:barDir val="col"/>
        <c:grouping val="clustered"/>
        <c:varyColors val="0"/>
        <c:ser>
          <c:idx val="0"/>
          <c:order val="0"/>
          <c:tx>
            <c:v>FO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Szkoła!$B$16:$X$16</c:f>
              <c:strCache>
                <c:ptCount val="23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9</c:v>
                </c:pt>
                <c:pt idx="4">
                  <c:v>10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17</c:v>
                </c:pt>
                <c:pt idx="9">
                  <c:v>2</c:v>
                </c:pt>
                <c:pt idx="10">
                  <c:v>5</c:v>
                </c:pt>
                <c:pt idx="11">
                  <c:v>6</c:v>
                </c:pt>
                <c:pt idx="12">
                  <c:v>7.1</c:v>
                </c:pt>
                <c:pt idx="13">
                  <c:v>7.2</c:v>
                </c:pt>
                <c:pt idx="14">
                  <c:v>8</c:v>
                </c:pt>
                <c:pt idx="15">
                  <c:v>11.1</c:v>
                </c:pt>
                <c:pt idx="16">
                  <c:v>11.2</c:v>
                </c:pt>
                <c:pt idx="17">
                  <c:v>12</c:v>
                </c:pt>
                <c:pt idx="18">
                  <c:v>16.1</c:v>
                </c:pt>
                <c:pt idx="19">
                  <c:v>16.2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</c:strCache>
            </c:strRef>
          </c:cat>
          <c:val>
            <c:numRef>
              <c:f>(Szkoła!$B$24:$W$24,Szkoła!$X$13)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 formatCode="0.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99-4900-868A-267E53219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114776"/>
        <c:axId val="610115168"/>
      </c:barChart>
      <c:catAx>
        <c:axId val="610114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numer zadania</a:t>
                </a:r>
              </a:p>
            </c:rich>
          </c:tx>
          <c:layout>
            <c:manualLayout>
              <c:xMode val="edge"/>
              <c:yMode val="edge"/>
              <c:x val="0.49248927038626611"/>
              <c:y val="0.917218543046357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11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011516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procent opuszczeń</a:t>
                </a:r>
              </a:p>
            </c:rich>
          </c:tx>
          <c:layout>
            <c:manualLayout>
              <c:xMode val="edge"/>
              <c:yMode val="edge"/>
              <c:x val="1.7167381974248927E-2"/>
              <c:y val="0.2980132450331126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114776"/>
        <c:crosses val="autoZero"/>
        <c:crossBetween val="between"/>
        <c:majorUnit val="0.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umiejętności dla oddziału C</a:t>
            </a:r>
          </a:p>
        </c:rich>
      </c:tx>
      <c:layout>
        <c:manualLayout>
          <c:xMode val="edge"/>
          <c:yMode val="edge"/>
          <c:x val="0.32409039557584657"/>
          <c:y val="3.8910505836575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1819801217742312"/>
          <c:y val="0.17898832684824903"/>
          <c:w val="0.43674213735354722"/>
          <c:h val="0.575875486381322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Szkoła!$AT$23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Szkoła!$AT$4:$AV$9</c:f>
              <c:strCache>
                <c:ptCount val="3"/>
                <c:pt idx="0">
                  <c:v>I. Kształcenie literackie i kulturowe. </c:v>
                </c:pt>
                <c:pt idx="1">
                  <c:v>II. Kształcenie językowe</c:v>
                </c:pt>
                <c:pt idx="2">
                  <c:v>III . Tworzenie wypowiedzi</c:v>
                </c:pt>
              </c:strCache>
            </c:strRef>
          </c:cat>
          <c:val>
            <c:numRef>
              <c:f>Szkoła!$AT$26:$AV$26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C-4349-B56B-0858991A0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167576"/>
        <c:axId val="419166400"/>
      </c:barChart>
      <c:catAx>
        <c:axId val="4191675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umiejętności</a:t>
                </a:r>
              </a:p>
            </c:rich>
          </c:tx>
          <c:layout>
            <c:manualLayout>
              <c:xMode val="edge"/>
              <c:yMode val="edge"/>
              <c:x val="2.7729659514510934E-2"/>
              <c:y val="0.385214007782101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6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166400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łatwość</a:t>
                </a:r>
              </a:p>
            </c:rich>
          </c:tx>
          <c:layout>
            <c:manualLayout>
              <c:xMode val="edge"/>
              <c:yMode val="edge"/>
              <c:x val="0.68284286554483176"/>
              <c:y val="0.85992217898832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67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umiejętności dla oddziału D</a:t>
            </a:r>
          </a:p>
        </c:rich>
      </c:tx>
      <c:layout>
        <c:manualLayout>
          <c:xMode val="edge"/>
          <c:yMode val="edge"/>
          <c:x val="0.32409039557584657"/>
          <c:y val="3.8910505836575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1819801217742312"/>
          <c:y val="0.17898832684824903"/>
          <c:w val="0.43674213735354722"/>
          <c:h val="0.575875486381322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Szkoła!$AT$23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Szkoła!$AT$4:$AV$9</c:f>
              <c:strCache>
                <c:ptCount val="3"/>
                <c:pt idx="0">
                  <c:v>I. Kształcenie literackie i kulturowe. </c:v>
                </c:pt>
                <c:pt idx="1">
                  <c:v>II. Kształcenie językowe</c:v>
                </c:pt>
                <c:pt idx="2">
                  <c:v>III . Tworzenie wypowiedzi</c:v>
                </c:pt>
              </c:strCache>
            </c:strRef>
          </c:cat>
          <c:val>
            <c:numRef>
              <c:f>Szkoła!$AT$27:$AV$27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D-4514-99FF-9891CB027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174240"/>
        <c:axId val="419171496"/>
      </c:barChart>
      <c:catAx>
        <c:axId val="419174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umiejętności</a:t>
                </a:r>
              </a:p>
            </c:rich>
          </c:tx>
          <c:layout>
            <c:manualLayout>
              <c:xMode val="edge"/>
              <c:yMode val="edge"/>
              <c:x val="2.7729659514510934E-2"/>
              <c:y val="0.385214007782101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71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171496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 b="0" i="0" u="none" strike="noStrike" baseline="0">
                    <a:effectLst/>
                  </a:rPr>
                  <a:t>łatwość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0.68284286554483176"/>
              <c:y val="0.85992217898832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74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umiejętności dla oddziału E</a:t>
            </a:r>
          </a:p>
        </c:rich>
      </c:tx>
      <c:layout>
        <c:manualLayout>
          <c:xMode val="edge"/>
          <c:yMode val="edge"/>
          <c:x val="0.33622212161344511"/>
          <c:y val="3.11284046692607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1646490845776616"/>
          <c:y val="0.17898832684824903"/>
          <c:w val="0.43847524107320418"/>
          <c:h val="0.575875486381322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Szkoła!$AT$23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Szkoła!$AT$4:$AV$9</c:f>
              <c:strCache>
                <c:ptCount val="3"/>
                <c:pt idx="0">
                  <c:v>I. Kształcenie literackie i kulturowe. </c:v>
                </c:pt>
                <c:pt idx="1">
                  <c:v>II. Kształcenie językowe</c:v>
                </c:pt>
                <c:pt idx="2">
                  <c:v>III . Tworzenie wypowiedzi</c:v>
                </c:pt>
              </c:strCache>
            </c:strRef>
          </c:cat>
          <c:val>
            <c:numRef>
              <c:f>Szkoła!$AT$28:$AV$28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13-4D26-94C8-368B992C6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173848"/>
        <c:axId val="419174632"/>
      </c:barChart>
      <c:catAx>
        <c:axId val="4191738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umiejętności</a:t>
                </a:r>
              </a:p>
            </c:rich>
          </c:tx>
          <c:layout>
            <c:manualLayout>
              <c:xMode val="edge"/>
              <c:yMode val="edge"/>
              <c:x val="2.5996555794854003E-2"/>
              <c:y val="0.385214007782101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74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174632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 b="0" i="0" u="none" strike="noStrike" baseline="0">
                    <a:effectLst/>
                  </a:rPr>
                  <a:t>łatwość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0.68110976182517491"/>
              <c:y val="0.85992217898832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73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umiejętności dla oddziału F</a:t>
            </a:r>
          </a:p>
        </c:rich>
      </c:tx>
      <c:layout>
        <c:manualLayout>
          <c:xMode val="edge"/>
          <c:yMode val="edge"/>
          <c:x val="0.32582349929550347"/>
          <c:y val="3.8910505836575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1819801217742312"/>
          <c:y val="0.17898832684824903"/>
          <c:w val="0.43674213735354722"/>
          <c:h val="0.575875486381322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Szkoła!$AT$23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Szkoła!$AT$4:$AV$9</c:f>
              <c:strCache>
                <c:ptCount val="3"/>
                <c:pt idx="0">
                  <c:v>I. Kształcenie literackie i kulturowe. </c:v>
                </c:pt>
                <c:pt idx="1">
                  <c:v>II. Kształcenie językowe</c:v>
                </c:pt>
                <c:pt idx="2">
                  <c:v>III . Tworzenie wypowiedzi</c:v>
                </c:pt>
              </c:strCache>
            </c:strRef>
          </c:cat>
          <c:val>
            <c:numRef>
              <c:f>Szkoła!$AT$29:$AV$29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6-40FF-82CF-66E0D3E20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168752"/>
        <c:axId val="419175024"/>
      </c:barChart>
      <c:catAx>
        <c:axId val="4191687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umiejętności</a:t>
                </a:r>
              </a:p>
            </c:rich>
          </c:tx>
          <c:layout>
            <c:manualLayout>
              <c:xMode val="edge"/>
              <c:yMode val="edge"/>
              <c:x val="2.7729659514510934E-2"/>
              <c:y val="0.385214007782101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7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175024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 b="0" i="0" u="none" strike="noStrike" baseline="0">
                    <a:effectLst/>
                  </a:rPr>
                  <a:t>łatwość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0.68284286554483176"/>
              <c:y val="0.85992217898832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6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umiejętności dla oddziału G</a:t>
            </a:r>
          </a:p>
        </c:rich>
      </c:tx>
      <c:layout>
        <c:manualLayout>
          <c:xMode val="edge"/>
          <c:yMode val="edge"/>
          <c:x val="0.32409039557584657"/>
          <c:y val="3.8910505836575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1819801217742312"/>
          <c:y val="0.17898832684824903"/>
          <c:w val="0.43674213735354722"/>
          <c:h val="0.575875486381322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Szkoła!$AT$23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Szkoła!$AT$4:$AV$9</c:f>
              <c:strCache>
                <c:ptCount val="3"/>
                <c:pt idx="0">
                  <c:v>I. Kształcenie literackie i kulturowe. </c:v>
                </c:pt>
                <c:pt idx="1">
                  <c:v>II. Kształcenie językowe</c:v>
                </c:pt>
                <c:pt idx="2">
                  <c:v>III . Tworzenie wypowiedzi</c:v>
                </c:pt>
              </c:strCache>
            </c:strRef>
          </c:cat>
          <c:val>
            <c:numRef>
              <c:f>Szkoła!$AT$30:$AV$30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5-4E4A-8BA7-CBF60DD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167184"/>
        <c:axId val="419170320"/>
      </c:barChart>
      <c:catAx>
        <c:axId val="419167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umiejętności</a:t>
                </a:r>
              </a:p>
            </c:rich>
          </c:tx>
          <c:layout>
            <c:manualLayout>
              <c:xMode val="edge"/>
              <c:yMode val="edge"/>
              <c:x val="2.7729659514510934E-2"/>
              <c:y val="0.385214007782101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70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170320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 b="0" i="0" u="none" strike="noStrike" baseline="0">
                    <a:effectLst/>
                  </a:rPr>
                  <a:t>łatwość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0.68284286554483176"/>
              <c:y val="0.85992217898832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67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umiejętności dla oddziału H</a:t>
            </a:r>
          </a:p>
        </c:rich>
      </c:tx>
      <c:layout>
        <c:manualLayout>
          <c:xMode val="edge"/>
          <c:yMode val="edge"/>
          <c:x val="0.32409039557584657"/>
          <c:y val="3.8910505836575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1819801217742312"/>
          <c:y val="0.17898832684824903"/>
          <c:w val="0.43674213735354722"/>
          <c:h val="0.575875486381322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Szkoła!$AT$23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Szkoła!$AT$4:$AV$9</c:f>
              <c:strCache>
                <c:ptCount val="3"/>
                <c:pt idx="0">
                  <c:v>I. Kształcenie literackie i kulturowe. </c:v>
                </c:pt>
                <c:pt idx="1">
                  <c:v>II. Kształcenie językowe</c:v>
                </c:pt>
                <c:pt idx="2">
                  <c:v>III . Tworzenie wypowiedzi</c:v>
                </c:pt>
              </c:strCache>
            </c:strRef>
          </c:cat>
          <c:val>
            <c:numRef>
              <c:f>Szkoła!$AT$31:$AV$31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20-487A-88D6-2C21C9DE8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177768"/>
        <c:axId val="419180120"/>
      </c:barChart>
      <c:catAx>
        <c:axId val="419177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umiejętności</a:t>
                </a:r>
              </a:p>
            </c:rich>
          </c:tx>
          <c:layout>
            <c:manualLayout>
              <c:xMode val="edge"/>
              <c:yMode val="edge"/>
              <c:x val="4.1594454072790298E-2"/>
              <c:y val="0.35408560311284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80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180120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 b="0" i="0" u="none" strike="noStrike" baseline="0">
                    <a:effectLst/>
                  </a:rPr>
                  <a:t>łatwość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0.68284286554483176"/>
              <c:y val="0.85992217898832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77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umiejętności dla oddziału I</a:t>
            </a:r>
          </a:p>
        </c:rich>
      </c:tx>
      <c:layout>
        <c:manualLayout>
          <c:xMode val="edge"/>
          <c:yMode val="edge"/>
          <c:x val="0.32755660301516043"/>
          <c:y val="3.8910505836575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1819801217742312"/>
          <c:y val="0.17898832684824903"/>
          <c:w val="0.43674213735354722"/>
          <c:h val="0.575875486381322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Szkoła!$AT$23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Szkoła!$AT$4:$AV$9</c:f>
              <c:strCache>
                <c:ptCount val="3"/>
                <c:pt idx="0">
                  <c:v>I. Kształcenie literackie i kulturowe. </c:v>
                </c:pt>
                <c:pt idx="1">
                  <c:v>II. Kształcenie językowe</c:v>
                </c:pt>
                <c:pt idx="2">
                  <c:v>III . Tworzenie wypowiedzi</c:v>
                </c:pt>
              </c:strCache>
            </c:strRef>
          </c:cat>
          <c:val>
            <c:numRef>
              <c:f>Szkoła!$AT$32:$AV$32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85-4331-8155-82A9A7EDA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184040"/>
        <c:axId val="419180904"/>
      </c:barChart>
      <c:catAx>
        <c:axId val="4191840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umiejętności</a:t>
                </a:r>
              </a:p>
            </c:rich>
          </c:tx>
          <c:layout>
            <c:manualLayout>
              <c:xMode val="edge"/>
              <c:yMode val="edge"/>
              <c:x val="2.7729659514510934E-2"/>
              <c:y val="0.385214007782101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80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180904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 b="0" i="0" u="none" strike="noStrike" baseline="0">
                    <a:effectLst/>
                  </a:rPr>
                  <a:t>łatwość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0.68284286554483176"/>
              <c:y val="0.85992217898832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84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umiejętności dla oddziału J</a:t>
            </a:r>
          </a:p>
        </c:rich>
      </c:tx>
      <c:layout>
        <c:manualLayout>
          <c:xMode val="edge"/>
          <c:yMode val="edge"/>
          <c:x val="0.32582349929550347"/>
          <c:y val="3.8910505836575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1819801217742312"/>
          <c:y val="0.17898832684824903"/>
          <c:w val="0.43674213735354722"/>
          <c:h val="0.575875486381322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Szkoła!$AT$23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Szkoła!$AT$4:$AV$9</c:f>
              <c:strCache>
                <c:ptCount val="3"/>
                <c:pt idx="0">
                  <c:v>I. Kształcenie literackie i kulturowe. </c:v>
                </c:pt>
                <c:pt idx="1">
                  <c:v>II. Kształcenie językowe</c:v>
                </c:pt>
                <c:pt idx="2">
                  <c:v>III . Tworzenie wypowiedzi</c:v>
                </c:pt>
              </c:strCache>
            </c:strRef>
          </c:cat>
          <c:val>
            <c:numRef>
              <c:f>Szkoła!$AT$33:$AV$33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2-4E28-BD62-843E2CD9E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178552"/>
        <c:axId val="419179336"/>
      </c:barChart>
      <c:catAx>
        <c:axId val="4191785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umiejętności</a:t>
                </a:r>
              </a:p>
            </c:rich>
          </c:tx>
          <c:layout>
            <c:manualLayout>
              <c:xMode val="edge"/>
              <c:yMode val="edge"/>
              <c:x val="2.7729659514510934E-2"/>
              <c:y val="0.385214007782101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79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179336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łatwość</a:t>
                </a:r>
              </a:p>
            </c:rich>
          </c:tx>
          <c:layout>
            <c:manualLayout>
              <c:xMode val="edge"/>
              <c:yMode val="edge"/>
              <c:x val="0.68284286554483176"/>
              <c:y val="0.85992217898832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178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Frakcja opuszczeń zadań w oddziale A</a:t>
            </a:r>
          </a:p>
        </c:rich>
      </c:tx>
      <c:layout>
        <c:manualLayout>
          <c:xMode val="edge"/>
          <c:yMode val="edge"/>
          <c:x val="0.35300429184549359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618025751072965E-2"/>
          <c:y val="0.15231788079470199"/>
          <c:w val="0.9023605150214592"/>
          <c:h val="0.6556291390728477"/>
        </c:manualLayout>
      </c:layout>
      <c:barChart>
        <c:barDir val="col"/>
        <c:grouping val="clustered"/>
        <c:varyColors val="0"/>
        <c:ser>
          <c:idx val="0"/>
          <c:order val="0"/>
          <c:tx>
            <c:v>FO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A!$B$52:$X$52</c:f>
              <c:strCache>
                <c:ptCount val="23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9</c:v>
                </c:pt>
                <c:pt idx="4">
                  <c:v>10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17</c:v>
                </c:pt>
                <c:pt idx="9">
                  <c:v>2</c:v>
                </c:pt>
                <c:pt idx="10">
                  <c:v>5</c:v>
                </c:pt>
                <c:pt idx="11">
                  <c:v>6</c:v>
                </c:pt>
                <c:pt idx="12">
                  <c:v>7.1</c:v>
                </c:pt>
                <c:pt idx="13">
                  <c:v>7.2</c:v>
                </c:pt>
                <c:pt idx="14">
                  <c:v>8</c:v>
                </c:pt>
                <c:pt idx="15">
                  <c:v>11.1</c:v>
                </c:pt>
                <c:pt idx="16">
                  <c:v>11.2</c:v>
                </c:pt>
                <c:pt idx="17">
                  <c:v>12</c:v>
                </c:pt>
                <c:pt idx="18">
                  <c:v>16.1</c:v>
                </c:pt>
                <c:pt idx="19">
                  <c:v>16.2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</c:strCache>
            </c:strRef>
          </c:cat>
          <c:val>
            <c:numRef>
              <c:f>(A!$B$66:$W$66,A!$X$56)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 formatCode="0.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E-4F7D-8A4E-7AB0B9417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115952"/>
        <c:axId val="610117128"/>
      </c:barChart>
      <c:catAx>
        <c:axId val="61011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numer zadania</a:t>
                </a:r>
              </a:p>
            </c:rich>
          </c:tx>
          <c:layout>
            <c:manualLayout>
              <c:xMode val="edge"/>
              <c:yMode val="edge"/>
              <c:x val="0.48819742489270385"/>
              <c:y val="0.917218543046357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117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011712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procent opuszczeń</a:t>
                </a:r>
              </a:p>
            </c:rich>
          </c:tx>
          <c:layout>
            <c:manualLayout>
              <c:xMode val="edge"/>
              <c:yMode val="edge"/>
              <c:x val="1.7167381974248927E-2"/>
              <c:y val="0.2980132450331126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115952"/>
        <c:crosses val="autoZero"/>
        <c:crossBetween val="between"/>
        <c:majorUnit val="0.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Frakcja opuszczeń zadań w oddziale B</a:t>
            </a:r>
          </a:p>
        </c:rich>
      </c:tx>
      <c:layout>
        <c:manualLayout>
          <c:xMode val="edge"/>
          <c:yMode val="edge"/>
          <c:x val="0.35262630692564617"/>
          <c:y val="3.6303747369235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2956119536399E-2"/>
          <c:y val="0.15181567081680208"/>
          <c:w val="0.90246611073372052"/>
          <c:h val="0.65676779331616553"/>
        </c:manualLayout>
      </c:layout>
      <c:barChart>
        <c:barDir val="col"/>
        <c:grouping val="clustered"/>
        <c:varyColors val="0"/>
        <c:ser>
          <c:idx val="0"/>
          <c:order val="0"/>
          <c:tx>
            <c:v>FO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B!$B$52:$X$52</c:f>
              <c:strCache>
                <c:ptCount val="23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9</c:v>
                </c:pt>
                <c:pt idx="4">
                  <c:v>10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17</c:v>
                </c:pt>
                <c:pt idx="9">
                  <c:v>2</c:v>
                </c:pt>
                <c:pt idx="10">
                  <c:v>5</c:v>
                </c:pt>
                <c:pt idx="11">
                  <c:v>6</c:v>
                </c:pt>
                <c:pt idx="12">
                  <c:v>7.1</c:v>
                </c:pt>
                <c:pt idx="13">
                  <c:v>7.2</c:v>
                </c:pt>
                <c:pt idx="14">
                  <c:v>8</c:v>
                </c:pt>
                <c:pt idx="15">
                  <c:v>11.1</c:v>
                </c:pt>
                <c:pt idx="16">
                  <c:v>11.2</c:v>
                </c:pt>
                <c:pt idx="17">
                  <c:v>12</c:v>
                </c:pt>
                <c:pt idx="18">
                  <c:v>16.1</c:v>
                </c:pt>
                <c:pt idx="19">
                  <c:v>16.2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</c:strCache>
            </c:strRef>
          </c:cat>
          <c:val>
            <c:numRef>
              <c:f>(B!$B$66:$W$66,B!$X$56)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 formatCode="0.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8-44B5-9DA2-3FFBB6D63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116344"/>
        <c:axId val="610117520"/>
      </c:barChart>
      <c:catAx>
        <c:axId val="610116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numer zadania</a:t>
                </a:r>
              </a:p>
            </c:rich>
          </c:tx>
          <c:layout>
            <c:manualLayout>
              <c:xMode val="edge"/>
              <c:yMode val="edge"/>
              <c:x val="0.48874649227384392"/>
              <c:y val="0.917494706240673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11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01175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procent opuszczeń</a:t>
                </a:r>
              </a:p>
            </c:rich>
          </c:tx>
          <c:layout>
            <c:manualLayout>
              <c:xMode val="edge"/>
              <c:yMode val="edge"/>
              <c:x val="1.7148999728906805E-2"/>
              <c:y val="0.297030660293743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116344"/>
        <c:crosses val="autoZero"/>
        <c:crossBetween val="between"/>
        <c:majorUnit val="0.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Frakcja opuszczeń zadań w oddziale C</a:t>
            </a:r>
          </a:p>
        </c:rich>
      </c:tx>
      <c:layout>
        <c:manualLayout>
          <c:xMode val="edge"/>
          <c:yMode val="edge"/>
          <c:x val="0.35224857815457822"/>
          <c:y val="3.6184268645065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41156589369374E-2"/>
          <c:y val="0.15131603251572862"/>
          <c:w val="0.90257006499790104"/>
          <c:h val="0.65789579354664618"/>
        </c:manualLayout>
      </c:layout>
      <c:barChart>
        <c:barDir val="col"/>
        <c:grouping val="clustered"/>
        <c:varyColors val="0"/>
        <c:ser>
          <c:idx val="0"/>
          <c:order val="0"/>
          <c:tx>
            <c:v>FO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'C'!$B$52:$X$52</c:f>
              <c:strCache>
                <c:ptCount val="23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9</c:v>
                </c:pt>
                <c:pt idx="4">
                  <c:v>10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17</c:v>
                </c:pt>
                <c:pt idx="9">
                  <c:v>2</c:v>
                </c:pt>
                <c:pt idx="10">
                  <c:v>5</c:v>
                </c:pt>
                <c:pt idx="11">
                  <c:v>6</c:v>
                </c:pt>
                <c:pt idx="12">
                  <c:v>7.1</c:v>
                </c:pt>
                <c:pt idx="13">
                  <c:v>7.2</c:v>
                </c:pt>
                <c:pt idx="14">
                  <c:v>8</c:v>
                </c:pt>
                <c:pt idx="15">
                  <c:v>11.1</c:v>
                </c:pt>
                <c:pt idx="16">
                  <c:v>11.2</c:v>
                </c:pt>
                <c:pt idx="17">
                  <c:v>12</c:v>
                </c:pt>
                <c:pt idx="18">
                  <c:v>16.1</c:v>
                </c:pt>
                <c:pt idx="19">
                  <c:v>16.2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</c:strCache>
            </c:strRef>
          </c:cat>
          <c:val>
            <c:numRef>
              <c:f>('C'!$B$66:$W$66,'C'!$X$56)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 formatCode="0.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D-4267-8466-CEB947367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111640"/>
        <c:axId val="610112816"/>
      </c:barChart>
      <c:catAx>
        <c:axId val="610111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numer zadania</a:t>
                </a:r>
              </a:p>
            </c:rich>
          </c:tx>
          <c:layout>
            <c:manualLayout>
              <c:xMode val="edge"/>
              <c:yMode val="edge"/>
              <c:x val="0.48822295330847315"/>
              <c:y val="0.917764631997571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11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011281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procent opuszczeń</a:t>
                </a:r>
              </a:p>
            </c:rich>
          </c:tx>
          <c:layout>
            <c:manualLayout>
              <c:xMode val="edge"/>
              <c:yMode val="edge"/>
              <c:x val="1.7130629940648182E-2"/>
              <c:y val="0.2993425860637239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111640"/>
        <c:crosses val="autoZero"/>
        <c:crossBetween val="between"/>
        <c:majorUnit val="0.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Frakcja opuszczeń zadań w oddziale D</a:t>
            </a:r>
          </a:p>
        </c:rich>
      </c:tx>
      <c:layout>
        <c:manualLayout>
          <c:xMode val="edge"/>
          <c:yMode val="edge"/>
          <c:x val="0.35224857815457822"/>
          <c:y val="3.6184268645065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006471559693464E-2"/>
          <c:y val="0.15131603251572862"/>
          <c:w val="0.89400475002757696"/>
          <c:h val="0.65789579354664618"/>
        </c:manualLayout>
      </c:layout>
      <c:barChart>
        <c:barDir val="col"/>
        <c:grouping val="clustered"/>
        <c:varyColors val="0"/>
        <c:ser>
          <c:idx val="0"/>
          <c:order val="0"/>
          <c:tx>
            <c:v>FO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D!$B$52:$X$52</c:f>
              <c:strCache>
                <c:ptCount val="23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9</c:v>
                </c:pt>
                <c:pt idx="4">
                  <c:v>10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17</c:v>
                </c:pt>
                <c:pt idx="9">
                  <c:v>2</c:v>
                </c:pt>
                <c:pt idx="10">
                  <c:v>5</c:v>
                </c:pt>
                <c:pt idx="11">
                  <c:v>6</c:v>
                </c:pt>
                <c:pt idx="12">
                  <c:v>7.1</c:v>
                </c:pt>
                <c:pt idx="13">
                  <c:v>7.2</c:v>
                </c:pt>
                <c:pt idx="14">
                  <c:v>8</c:v>
                </c:pt>
                <c:pt idx="15">
                  <c:v>11.1</c:v>
                </c:pt>
                <c:pt idx="16">
                  <c:v>11.2</c:v>
                </c:pt>
                <c:pt idx="17">
                  <c:v>12</c:v>
                </c:pt>
                <c:pt idx="18">
                  <c:v>16.1</c:v>
                </c:pt>
                <c:pt idx="19">
                  <c:v>16.2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</c:strCache>
            </c:strRef>
          </c:cat>
          <c:val>
            <c:numRef>
              <c:f>(D!$B$66:$W$66,D!$X$56)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 formatCode="0.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9-4044-8047-7DB1E798D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093216"/>
        <c:axId val="610095960"/>
      </c:barChart>
      <c:catAx>
        <c:axId val="610093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numer zadania</a:t>
                </a:r>
              </a:p>
            </c:rich>
          </c:tx>
          <c:layout>
            <c:manualLayout>
              <c:xMode val="edge"/>
              <c:yMode val="edge"/>
              <c:x val="0.4925056107936352"/>
              <c:y val="0.917764631997571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095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009596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procent opuszczeń</a:t>
                </a:r>
              </a:p>
            </c:rich>
          </c:tx>
          <c:layout>
            <c:manualLayout>
              <c:xMode val="edge"/>
              <c:yMode val="edge"/>
              <c:x val="1.7130629940648182E-2"/>
              <c:y val="0.2993425860637239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093216"/>
        <c:crosses val="autoZero"/>
        <c:crossBetween val="between"/>
        <c:majorUnit val="0.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Frakcja opuszczeń zadań w oddziale E</a:t>
            </a:r>
          </a:p>
        </c:rich>
      </c:tx>
      <c:layout>
        <c:manualLayout>
          <c:xMode val="edge"/>
          <c:yMode val="edge"/>
          <c:x val="0.35401069518716577"/>
          <c:y val="3.606557377049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090909090912E-2"/>
          <c:y val="0.15081967213114755"/>
          <c:w val="0.89411764705882357"/>
          <c:h val="0.65901639344262297"/>
        </c:manualLayout>
      </c:layout>
      <c:barChart>
        <c:barDir val="col"/>
        <c:grouping val="clustered"/>
        <c:varyColors val="0"/>
        <c:ser>
          <c:idx val="0"/>
          <c:order val="0"/>
          <c:tx>
            <c:v>FO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E!$B$52:$X$52</c:f>
              <c:strCache>
                <c:ptCount val="23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9</c:v>
                </c:pt>
                <c:pt idx="4">
                  <c:v>10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17</c:v>
                </c:pt>
                <c:pt idx="9">
                  <c:v>2</c:v>
                </c:pt>
                <c:pt idx="10">
                  <c:v>5</c:v>
                </c:pt>
                <c:pt idx="11">
                  <c:v>6</c:v>
                </c:pt>
                <c:pt idx="12">
                  <c:v>7.1</c:v>
                </c:pt>
                <c:pt idx="13">
                  <c:v>7.2</c:v>
                </c:pt>
                <c:pt idx="14">
                  <c:v>8</c:v>
                </c:pt>
                <c:pt idx="15">
                  <c:v>11.1</c:v>
                </c:pt>
                <c:pt idx="16">
                  <c:v>11.2</c:v>
                </c:pt>
                <c:pt idx="17">
                  <c:v>12</c:v>
                </c:pt>
                <c:pt idx="18">
                  <c:v>16.1</c:v>
                </c:pt>
                <c:pt idx="19">
                  <c:v>16.2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</c:strCache>
            </c:strRef>
          </c:cat>
          <c:val>
            <c:numRef>
              <c:f>(E!$B$66:$W$66,E!$X$56)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 formatCode="0.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0-4E49-BEB4-0C82629FF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092040"/>
        <c:axId val="610095568"/>
      </c:barChart>
      <c:catAx>
        <c:axId val="610092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numer zadania</a:t>
                </a:r>
              </a:p>
            </c:rich>
          </c:tx>
          <c:layout>
            <c:manualLayout>
              <c:xMode val="edge"/>
              <c:yMode val="edge"/>
              <c:x val="0.49304812834224598"/>
              <c:y val="0.918032786885245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095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009556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procent opuszczeń</a:t>
                </a:r>
              </a:p>
            </c:rich>
          </c:tx>
          <c:layout>
            <c:manualLayout>
              <c:xMode val="edge"/>
              <c:yMode val="edge"/>
              <c:x val="1.7112299465240642E-2"/>
              <c:y val="0.2983606557377049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092040"/>
        <c:crosses val="autoZero"/>
        <c:crossBetween val="between"/>
        <c:majorUnit val="0.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Frakcja opuszczeń zadań w oddziale F</a:t>
            </a:r>
          </a:p>
        </c:rich>
      </c:tx>
      <c:layout>
        <c:manualLayout>
          <c:xMode val="edge"/>
          <c:yMode val="edge"/>
          <c:x val="0.35401069518716577"/>
          <c:y val="3.606557377049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090909090912E-2"/>
          <c:y val="0.15081967213114755"/>
          <c:w val="0.89411764705882357"/>
          <c:h val="0.65901639344262297"/>
        </c:manualLayout>
      </c:layout>
      <c:barChart>
        <c:barDir val="col"/>
        <c:grouping val="clustered"/>
        <c:varyColors val="0"/>
        <c:ser>
          <c:idx val="0"/>
          <c:order val="0"/>
          <c:tx>
            <c:v>FO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F!$B$52:$X$52</c:f>
              <c:strCache>
                <c:ptCount val="23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9</c:v>
                </c:pt>
                <c:pt idx="4">
                  <c:v>10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17</c:v>
                </c:pt>
                <c:pt idx="9">
                  <c:v>2</c:v>
                </c:pt>
                <c:pt idx="10">
                  <c:v>5</c:v>
                </c:pt>
                <c:pt idx="11">
                  <c:v>6</c:v>
                </c:pt>
                <c:pt idx="12">
                  <c:v>7.1</c:v>
                </c:pt>
                <c:pt idx="13">
                  <c:v>7.2</c:v>
                </c:pt>
                <c:pt idx="14">
                  <c:v>8</c:v>
                </c:pt>
                <c:pt idx="15">
                  <c:v>11.1</c:v>
                </c:pt>
                <c:pt idx="16">
                  <c:v>11.2</c:v>
                </c:pt>
                <c:pt idx="17">
                  <c:v>12</c:v>
                </c:pt>
                <c:pt idx="18">
                  <c:v>16.1</c:v>
                </c:pt>
                <c:pt idx="19">
                  <c:v>16.2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</c:strCache>
            </c:strRef>
          </c:cat>
          <c:val>
            <c:numRef>
              <c:f>(F!$B$66:$W$66,F!$X$56)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 formatCode="0.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0-48C9-9119-BC3BE4BB2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091648"/>
        <c:axId val="610086944"/>
      </c:barChart>
      <c:catAx>
        <c:axId val="610091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numer zadania</a:t>
                </a:r>
              </a:p>
            </c:rich>
          </c:tx>
          <c:layout>
            <c:manualLayout>
              <c:xMode val="edge"/>
              <c:yMode val="edge"/>
              <c:x val="0.49304812834224598"/>
              <c:y val="0.918032786885245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08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008694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procent opuszczeń</a:t>
                </a:r>
              </a:p>
            </c:rich>
          </c:tx>
          <c:layout>
            <c:manualLayout>
              <c:xMode val="edge"/>
              <c:yMode val="edge"/>
              <c:x val="1.7112299465240642E-2"/>
              <c:y val="0.2983606557377049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091648"/>
        <c:crosses val="autoZero"/>
        <c:crossBetween val="between"/>
        <c:majorUnit val="0.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Frakcja opuszczeń zadań w oddziale G</a:t>
            </a:r>
          </a:p>
        </c:rich>
      </c:tx>
      <c:layout>
        <c:manualLayout>
          <c:xMode val="edge"/>
          <c:yMode val="edge"/>
          <c:x val="0.35294117647058826"/>
          <c:y val="3.606557377049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090909090912E-2"/>
          <c:y val="0.15081967213114755"/>
          <c:w val="0.89411764705882357"/>
          <c:h val="0.65901639344262297"/>
        </c:manualLayout>
      </c:layout>
      <c:barChart>
        <c:barDir val="col"/>
        <c:grouping val="clustered"/>
        <c:varyColors val="0"/>
        <c:ser>
          <c:idx val="0"/>
          <c:order val="0"/>
          <c:tx>
            <c:v>FO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G!$B$52:$X$52</c:f>
              <c:strCache>
                <c:ptCount val="23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9</c:v>
                </c:pt>
                <c:pt idx="4">
                  <c:v>10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17</c:v>
                </c:pt>
                <c:pt idx="9">
                  <c:v>2</c:v>
                </c:pt>
                <c:pt idx="10">
                  <c:v>5</c:v>
                </c:pt>
                <c:pt idx="11">
                  <c:v>6</c:v>
                </c:pt>
                <c:pt idx="12">
                  <c:v>7.1</c:v>
                </c:pt>
                <c:pt idx="13">
                  <c:v>7.2</c:v>
                </c:pt>
                <c:pt idx="14">
                  <c:v>8</c:v>
                </c:pt>
                <c:pt idx="15">
                  <c:v>11.1</c:v>
                </c:pt>
                <c:pt idx="16">
                  <c:v>11.2</c:v>
                </c:pt>
                <c:pt idx="17">
                  <c:v>12</c:v>
                </c:pt>
                <c:pt idx="18">
                  <c:v>16.1</c:v>
                </c:pt>
                <c:pt idx="19">
                  <c:v>16.2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</c:strCache>
            </c:strRef>
          </c:cat>
          <c:val>
            <c:numRef>
              <c:f>(G!$B$66:$W$66,G!$X$56)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 formatCode="0.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2-4E35-B4DB-0737B07DE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097136"/>
        <c:axId val="610087728"/>
      </c:barChart>
      <c:catAx>
        <c:axId val="610097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numer zadania</a:t>
                </a:r>
              </a:p>
            </c:rich>
          </c:tx>
          <c:layout>
            <c:manualLayout>
              <c:xMode val="edge"/>
              <c:yMode val="edge"/>
              <c:x val="0.49304812834224598"/>
              <c:y val="0.918032786885245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08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008772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procent opuszczeń</a:t>
                </a:r>
              </a:p>
            </c:rich>
          </c:tx>
          <c:layout>
            <c:manualLayout>
              <c:xMode val="edge"/>
              <c:yMode val="edge"/>
              <c:x val="1.7112299465240642E-2"/>
              <c:y val="0.2983606557377049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0097136"/>
        <c:crosses val="autoZero"/>
        <c:crossBetween val="between"/>
        <c:majorUnit val="0.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Wykres15"/>
  <sheetViews>
    <sheetView zoomScale="127" workbookViewId="0" zoomToFit="1"/>
  </sheetViews>
  <pageMargins left="0.75" right="0.75" top="1" bottom="1" header="0.5" footer="0.5"/>
  <pageSetup paperSize="9" orientation="landscape" horizontalDpi="4294967292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Wykres16"/>
  <sheetViews>
    <sheetView zoomScale="127" workbookViewId="0" zoomToFit="1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Wykres18"/>
  <sheetViews>
    <sheetView zoomScale="117" workbookViewId="0" zoomToFit="1"/>
  </sheetViews>
  <pageMargins left="0.75" right="0.75" top="1" bottom="1" header="0.5" footer="0.5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Wykres17"/>
  <sheetViews>
    <sheetView zoomScale="117" workbookViewId="0" zoomToFit="1"/>
  </sheetViews>
  <pageMargins left="0.75" right="0.75" top="1" bottom="1" header="0.5" footer="0.5"/>
  <headerFooter alignWithMargins="0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Wykres21"/>
  <sheetViews>
    <sheetView zoomScale="127" workbookViewId="0" zoomToFit="1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35</xdr:row>
      <xdr:rowOff>123825</xdr:rowOff>
    </xdr:from>
    <xdr:to>
      <xdr:col>11</xdr:col>
      <xdr:colOff>400050</xdr:colOff>
      <xdr:row>38</xdr:row>
      <xdr:rowOff>46990</xdr:rowOff>
    </xdr:to>
    <xdr:pic>
      <xdr:nvPicPr>
        <xdr:cNvPr id="4" name="Obraz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26"/>
        <a:stretch/>
      </xdr:blipFill>
      <xdr:spPr bwMode="auto">
        <a:xfrm>
          <a:off x="6162675" y="8181975"/>
          <a:ext cx="390525" cy="4279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296333</xdr:colOff>
      <xdr:row>7</xdr:row>
      <xdr:rowOff>42332</xdr:rowOff>
    </xdr:from>
    <xdr:to>
      <xdr:col>2</xdr:col>
      <xdr:colOff>201083</xdr:colOff>
      <xdr:row>28</xdr:row>
      <xdr:rowOff>66021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6333" y="3047999"/>
          <a:ext cx="1598083" cy="3558522"/>
        </a:xfrm>
        <a:prstGeom prst="rect">
          <a:avLst/>
        </a:prstGeom>
      </xdr:spPr>
    </xdr:pic>
    <xdr:clientData/>
  </xdr:twoCellAnchor>
  <xdr:twoCellAnchor editAs="oneCell">
    <xdr:from>
      <xdr:col>3</xdr:col>
      <xdr:colOff>21167</xdr:colOff>
      <xdr:row>12</xdr:row>
      <xdr:rowOff>74083</xdr:rowOff>
    </xdr:from>
    <xdr:to>
      <xdr:col>9</xdr:col>
      <xdr:colOff>412751</xdr:colOff>
      <xdr:row>18</xdr:row>
      <xdr:rowOff>135068</xdr:rowOff>
    </xdr:to>
    <xdr:pic>
      <xdr:nvPicPr>
        <xdr:cNvPr id="8" name="Obraz 7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02"/>
        <a:stretch/>
      </xdr:blipFill>
      <xdr:spPr>
        <a:xfrm>
          <a:off x="2127250" y="4148666"/>
          <a:ext cx="3249084" cy="1013485"/>
        </a:xfrm>
        <a:prstGeom prst="rect">
          <a:avLst/>
        </a:prstGeom>
      </xdr:spPr>
    </xdr:pic>
    <xdr:clientData/>
  </xdr:twoCellAnchor>
  <xdr:twoCellAnchor editAs="oneCell">
    <xdr:from>
      <xdr:col>0</xdr:col>
      <xdr:colOff>31749</xdr:colOff>
      <xdr:row>38</xdr:row>
      <xdr:rowOff>148166</xdr:rowOff>
    </xdr:from>
    <xdr:to>
      <xdr:col>15</xdr:col>
      <xdr:colOff>321906</xdr:colOff>
      <xdr:row>83</xdr:row>
      <xdr:rowOff>139637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9" y="10085916"/>
          <a:ext cx="8830907" cy="71352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7935" cy="608771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15</xdr:col>
      <xdr:colOff>28575</xdr:colOff>
      <xdr:row>18</xdr:row>
      <xdr:rowOff>142875</xdr:rowOff>
    </xdr:to>
    <xdr:graphicFrame macro="">
      <xdr:nvGraphicFramePr>
        <xdr:cNvPr id="24577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28575</xdr:rowOff>
    </xdr:from>
    <xdr:to>
      <xdr:col>15</xdr:col>
      <xdr:colOff>76200</xdr:colOff>
      <xdr:row>37</xdr:row>
      <xdr:rowOff>152400</xdr:rowOff>
    </xdr:to>
    <xdr:graphicFrame macro="">
      <xdr:nvGraphicFramePr>
        <xdr:cNvPr id="24589" name="Wykres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9525</xdr:rowOff>
    </xdr:from>
    <xdr:to>
      <xdr:col>15</xdr:col>
      <xdr:colOff>38100</xdr:colOff>
      <xdr:row>56</xdr:row>
      <xdr:rowOff>142875</xdr:rowOff>
    </xdr:to>
    <xdr:graphicFrame macro="">
      <xdr:nvGraphicFramePr>
        <xdr:cNvPr id="24600" name="Wykres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58</xdr:row>
      <xdr:rowOff>0</xdr:rowOff>
    </xdr:from>
    <xdr:to>
      <xdr:col>15</xdr:col>
      <xdr:colOff>47625</xdr:colOff>
      <xdr:row>75</xdr:row>
      <xdr:rowOff>142875</xdr:rowOff>
    </xdr:to>
    <xdr:graphicFrame macro="">
      <xdr:nvGraphicFramePr>
        <xdr:cNvPr id="24601" name="Wykres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0</xdr:rowOff>
    </xdr:from>
    <xdr:to>
      <xdr:col>15</xdr:col>
      <xdr:colOff>47625</xdr:colOff>
      <xdr:row>94</xdr:row>
      <xdr:rowOff>142875</xdr:rowOff>
    </xdr:to>
    <xdr:graphicFrame macro="">
      <xdr:nvGraphicFramePr>
        <xdr:cNvPr id="24602" name="Wykres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96</xdr:row>
      <xdr:rowOff>0</xdr:rowOff>
    </xdr:from>
    <xdr:to>
      <xdr:col>15</xdr:col>
      <xdr:colOff>57150</xdr:colOff>
      <xdr:row>113</xdr:row>
      <xdr:rowOff>152400</xdr:rowOff>
    </xdr:to>
    <xdr:graphicFrame macro="">
      <xdr:nvGraphicFramePr>
        <xdr:cNvPr id="24603" name="Wykres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15</xdr:col>
      <xdr:colOff>57150</xdr:colOff>
      <xdr:row>132</xdr:row>
      <xdr:rowOff>152400</xdr:rowOff>
    </xdr:to>
    <xdr:graphicFrame macro="">
      <xdr:nvGraphicFramePr>
        <xdr:cNvPr id="24604" name="Wykres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134</xdr:row>
      <xdr:rowOff>0</xdr:rowOff>
    </xdr:from>
    <xdr:to>
      <xdr:col>15</xdr:col>
      <xdr:colOff>57150</xdr:colOff>
      <xdr:row>151</xdr:row>
      <xdr:rowOff>152400</xdr:rowOff>
    </xdr:to>
    <xdr:graphicFrame macro="">
      <xdr:nvGraphicFramePr>
        <xdr:cNvPr id="24605" name="Wykres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153</xdr:row>
      <xdr:rowOff>0</xdr:rowOff>
    </xdr:from>
    <xdr:to>
      <xdr:col>15</xdr:col>
      <xdr:colOff>57150</xdr:colOff>
      <xdr:row>170</xdr:row>
      <xdr:rowOff>152400</xdr:rowOff>
    </xdr:to>
    <xdr:graphicFrame macro="">
      <xdr:nvGraphicFramePr>
        <xdr:cNvPr id="24606" name="Wykres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172</xdr:row>
      <xdr:rowOff>0</xdr:rowOff>
    </xdr:from>
    <xdr:to>
      <xdr:col>15</xdr:col>
      <xdr:colOff>57150</xdr:colOff>
      <xdr:row>189</xdr:row>
      <xdr:rowOff>152400</xdr:rowOff>
    </xdr:to>
    <xdr:graphicFrame macro="">
      <xdr:nvGraphicFramePr>
        <xdr:cNvPr id="2460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191</xdr:row>
      <xdr:rowOff>0</xdr:rowOff>
    </xdr:from>
    <xdr:to>
      <xdr:col>15</xdr:col>
      <xdr:colOff>57150</xdr:colOff>
      <xdr:row>208</xdr:row>
      <xdr:rowOff>152400</xdr:rowOff>
    </xdr:to>
    <xdr:graphicFrame macro="">
      <xdr:nvGraphicFramePr>
        <xdr:cNvPr id="24608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17500" cy="562500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17500" cy="562500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17500" cy="562500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0</xdr:rowOff>
    </xdr:from>
    <xdr:to>
      <xdr:col>9</xdr:col>
      <xdr:colOff>600075</xdr:colOff>
      <xdr:row>15</xdr:row>
      <xdr:rowOff>9525</xdr:rowOff>
    </xdr:to>
    <xdr:graphicFrame macro="">
      <xdr:nvGraphicFramePr>
        <xdr:cNvPr id="12289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15</xdr:row>
      <xdr:rowOff>0</xdr:rowOff>
    </xdr:from>
    <xdr:to>
      <xdr:col>10</xdr:col>
      <xdr:colOff>9525</xdr:colOff>
      <xdr:row>30</xdr:row>
      <xdr:rowOff>19050</xdr:rowOff>
    </xdr:to>
    <xdr:graphicFrame macro="">
      <xdr:nvGraphicFramePr>
        <xdr:cNvPr id="12309" name="Wykres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9525</xdr:colOff>
      <xdr:row>45</xdr:row>
      <xdr:rowOff>19050</xdr:rowOff>
    </xdr:to>
    <xdr:graphicFrame macro="">
      <xdr:nvGraphicFramePr>
        <xdr:cNvPr id="12310" name="Wykres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10</xdr:col>
      <xdr:colOff>9525</xdr:colOff>
      <xdr:row>60</xdr:row>
      <xdr:rowOff>19050</xdr:rowOff>
    </xdr:to>
    <xdr:graphicFrame macro="">
      <xdr:nvGraphicFramePr>
        <xdr:cNvPr id="12311" name="Wykres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10</xdr:col>
      <xdr:colOff>9525</xdr:colOff>
      <xdr:row>75</xdr:row>
      <xdr:rowOff>19050</xdr:rowOff>
    </xdr:to>
    <xdr:graphicFrame macro="">
      <xdr:nvGraphicFramePr>
        <xdr:cNvPr id="12312" name="Wykres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75</xdr:row>
      <xdr:rowOff>0</xdr:rowOff>
    </xdr:from>
    <xdr:to>
      <xdr:col>10</xdr:col>
      <xdr:colOff>9525</xdr:colOff>
      <xdr:row>90</xdr:row>
      <xdr:rowOff>19050</xdr:rowOff>
    </xdr:to>
    <xdr:graphicFrame macro="">
      <xdr:nvGraphicFramePr>
        <xdr:cNvPr id="12313" name="Wykres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90</xdr:row>
      <xdr:rowOff>0</xdr:rowOff>
    </xdr:from>
    <xdr:to>
      <xdr:col>10</xdr:col>
      <xdr:colOff>9525</xdr:colOff>
      <xdr:row>105</xdr:row>
      <xdr:rowOff>19050</xdr:rowOff>
    </xdr:to>
    <xdr:graphicFrame macro="">
      <xdr:nvGraphicFramePr>
        <xdr:cNvPr id="12314" name="Wykres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105</xdr:row>
      <xdr:rowOff>0</xdr:rowOff>
    </xdr:from>
    <xdr:to>
      <xdr:col>10</xdr:col>
      <xdr:colOff>9525</xdr:colOff>
      <xdr:row>120</xdr:row>
      <xdr:rowOff>19050</xdr:rowOff>
    </xdr:to>
    <xdr:graphicFrame macro="">
      <xdr:nvGraphicFramePr>
        <xdr:cNvPr id="12315" name="Wykres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120</xdr:row>
      <xdr:rowOff>0</xdr:rowOff>
    </xdr:from>
    <xdr:to>
      <xdr:col>10</xdr:col>
      <xdr:colOff>9525</xdr:colOff>
      <xdr:row>135</xdr:row>
      <xdr:rowOff>19050</xdr:rowOff>
    </xdr:to>
    <xdr:graphicFrame macro="">
      <xdr:nvGraphicFramePr>
        <xdr:cNvPr id="12316" name="Wykres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135</xdr:row>
      <xdr:rowOff>0</xdr:rowOff>
    </xdr:from>
    <xdr:to>
      <xdr:col>10</xdr:col>
      <xdr:colOff>9525</xdr:colOff>
      <xdr:row>150</xdr:row>
      <xdr:rowOff>19050</xdr:rowOff>
    </xdr:to>
    <xdr:graphicFrame macro="">
      <xdr:nvGraphicFramePr>
        <xdr:cNvPr id="12317" name="Wykres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zoomScale="90" zoomScaleNormal="90" workbookViewId="0">
      <selection activeCell="A2" sqref="A2"/>
    </sheetView>
  </sheetViews>
  <sheetFormatPr defaultRowHeight="12.75"/>
  <cols>
    <col min="1" max="1" width="19.140625" customWidth="1"/>
    <col min="2" max="5" width="6.140625" customWidth="1"/>
    <col min="6" max="6" width="5.85546875" customWidth="1"/>
    <col min="7" max="7" width="6.140625" customWidth="1"/>
    <col min="15" max="15" width="7.5703125" customWidth="1"/>
  </cols>
  <sheetData>
    <row r="1" spans="1:17" ht="12" customHeight="1"/>
    <row r="2" spans="1:17" ht="15">
      <c r="A2" s="75" t="s">
        <v>65</v>
      </c>
    </row>
    <row r="3" spans="1:17" s="76" customFormat="1" ht="33" customHeight="1">
      <c r="A3" s="257" t="s">
        <v>66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</row>
    <row r="4" spans="1:17" s="76" customFormat="1" ht="33" customHeight="1">
      <c r="A4" s="257" t="s">
        <v>67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</row>
    <row r="5" spans="1:17" s="76" customFormat="1" ht="78" customHeight="1">
      <c r="A5" s="258" t="s">
        <v>130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</row>
    <row r="6" spans="1:17" s="78" customFormat="1" ht="26.25" customHeight="1">
      <c r="A6" s="259" t="s">
        <v>68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77"/>
      <c r="Q6" s="77"/>
    </row>
    <row r="7" spans="1:17" s="78" customFormat="1" ht="38.25" customHeight="1">
      <c r="A7" s="259" t="s">
        <v>69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</row>
    <row r="8" spans="1:17" s="78" customFormat="1" ht="20.25" customHeight="1">
      <c r="A8" s="256"/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</row>
    <row r="9" spans="1:17" ht="26.25" customHeight="1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spans="1:17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spans="1:17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spans="1:17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spans="1:17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spans="1:17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spans="1:17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spans="1:17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spans="1:17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spans="1:17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spans="1:17" ht="12" customHeight="1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spans="1:17" ht="12" customHeight="1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spans="1:17" ht="12" customHeight="1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spans="1:17" ht="12" customHeight="1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spans="1:17" ht="12" customHeight="1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spans="1:17" ht="12" customHeight="1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spans="1:17" ht="12" customHeight="1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spans="1:17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spans="1:17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spans="1:17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</row>
    <row r="29" spans="1:17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</row>
    <row r="30" spans="1:17" s="80" customFormat="1" ht="44.25" customHeight="1">
      <c r="A30" s="250" t="s">
        <v>131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79"/>
    </row>
    <row r="31" spans="1:17" s="80" customFormat="1" ht="44.25" customHeight="1">
      <c r="A31" s="255" t="s">
        <v>132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42"/>
    </row>
    <row r="32" spans="1:17" s="80" customFormat="1" ht="42.75" customHeight="1">
      <c r="A32" s="251" t="s">
        <v>133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2"/>
      <c r="P32" s="252"/>
      <c r="Q32" s="252"/>
    </row>
    <row r="33" spans="1:17" s="80" customFormat="1" ht="42.75" customHeight="1">
      <c r="A33" s="253" t="s">
        <v>134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81"/>
    </row>
    <row r="34" spans="1:17" s="80" customFormat="1" ht="17.25" customHeight="1">
      <c r="A34" s="254" t="s">
        <v>135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</row>
    <row r="35" spans="1:17" s="80" customFormat="1" ht="24.75" customHeight="1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</row>
    <row r="36" spans="1:17" s="80" customFormat="1">
      <c r="A36" s="82" t="s">
        <v>70</v>
      </c>
    </row>
    <row r="37" spans="1:17" s="80" customFormat="1">
      <c r="A37" s="252" t="s">
        <v>71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</row>
    <row r="38" spans="1:17" ht="14.25">
      <c r="A38" s="83" t="s">
        <v>72</v>
      </c>
    </row>
  </sheetData>
  <sheetProtection sheet="1" objects="1" scenarios="1"/>
  <mergeCells count="12">
    <mergeCell ref="A8:Q8"/>
    <mergeCell ref="A3:O3"/>
    <mergeCell ref="A4:O4"/>
    <mergeCell ref="A5:O5"/>
    <mergeCell ref="A6:O6"/>
    <mergeCell ref="A7:O7"/>
    <mergeCell ref="A30:N30"/>
    <mergeCell ref="A32:Q32"/>
    <mergeCell ref="A33:P33"/>
    <mergeCell ref="A34:Q34"/>
    <mergeCell ref="A37:O37"/>
    <mergeCell ref="A31:N3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autoPageBreaks="0"/>
  </sheetPr>
  <dimension ref="A1:CC86"/>
  <sheetViews>
    <sheetView showGridLines="0" zoomScale="90" zoomScaleNormal="90" workbookViewId="0">
      <pane ySplit="10" topLeftCell="A11" activePane="bottomLeft" state="frozen"/>
      <selection activeCell="E1" sqref="E1"/>
      <selection pane="bottomLeft" activeCell="A11" sqref="A11"/>
    </sheetView>
  </sheetViews>
  <sheetFormatPr defaultRowHeight="12.75"/>
  <cols>
    <col min="1" max="1" width="18.85546875" style="1" customWidth="1"/>
    <col min="2" max="33" width="6.140625" style="1" customWidth="1"/>
    <col min="34" max="34" width="7.7109375" style="1" customWidth="1"/>
    <col min="35" max="35" width="10" style="1" customWidth="1"/>
    <col min="36" max="38" width="8.140625" style="1" customWidth="1"/>
    <col min="39" max="39" width="5.85546875" style="1" customWidth="1"/>
    <col min="40" max="43" width="2.42578125" style="1" hidden="1" customWidth="1"/>
    <col min="44" max="48" width="2.7109375" style="1" hidden="1" customWidth="1"/>
    <col min="49" max="51" width="2.42578125" style="1" hidden="1" customWidth="1"/>
    <col min="52" max="53" width="3.140625" style="1" hidden="1" customWidth="1"/>
    <col min="54" max="54" width="2.42578125" style="1" hidden="1" customWidth="1"/>
    <col min="55" max="55" width="5.28515625" style="1" hidden="1" customWidth="1"/>
    <col min="56" max="56" width="4" style="1" hidden="1" customWidth="1"/>
    <col min="57" max="57" width="2.7109375" style="1" hidden="1" customWidth="1"/>
    <col min="58" max="59" width="4" style="1" hidden="1" customWidth="1"/>
    <col min="60" max="61" width="2.7109375" style="1" hidden="1" customWidth="1"/>
    <col min="62" max="62" width="5.140625" style="1" hidden="1" customWidth="1"/>
    <col min="63" max="63" width="4.28515625" style="1" hidden="1" customWidth="1"/>
    <col min="64" max="64" width="3" style="1" hidden="1" customWidth="1"/>
    <col min="65" max="67" width="5.140625" style="1" hidden="1" customWidth="1"/>
    <col min="68" max="70" width="3" style="1" hidden="1" customWidth="1"/>
    <col min="71" max="71" width="5.140625" style="1" hidden="1" customWidth="1"/>
    <col min="72" max="72" width="5.5703125" style="1" hidden="1" customWidth="1"/>
    <col min="73" max="73" width="0" style="1" hidden="1" customWidth="1"/>
    <col min="74" max="74" width="9.140625" style="1" customWidth="1"/>
    <col min="75" max="16384" width="9.140625" style="1"/>
  </cols>
  <sheetData>
    <row r="1" spans="1:75" ht="12.75" customHeight="1">
      <c r="B1" s="44" t="s">
        <v>62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BP1" s="32"/>
    </row>
    <row r="2" spans="1:75" ht="12.7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5"/>
      <c r="S2" s="35"/>
      <c r="T2" s="35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J2" s="297" t="s">
        <v>11</v>
      </c>
      <c r="AK2" s="297"/>
      <c r="AL2" s="297"/>
      <c r="BP2" s="32"/>
    </row>
    <row r="3" spans="1:75" ht="14.25" customHeight="1" thickBot="1">
      <c r="A3" s="23" t="s">
        <v>7</v>
      </c>
      <c r="B3" s="296" t="s">
        <v>127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J3" s="297"/>
      <c r="AK3" s="297"/>
      <c r="AL3" s="297"/>
      <c r="BP3" s="32"/>
    </row>
    <row r="4" spans="1:75" ht="15.75" customHeight="1" thickBot="1">
      <c r="A4" s="130" t="str">
        <f>IF(ISBLANK(A!A4)," ",A!A4)</f>
        <v xml:space="preserve"> </v>
      </c>
      <c r="D4" s="12" t="s">
        <v>17</v>
      </c>
      <c r="F4" s="13" t="s">
        <v>16</v>
      </c>
      <c r="AJ4" s="301" t="s">
        <v>115</v>
      </c>
      <c r="AK4" s="304" t="s">
        <v>116</v>
      </c>
      <c r="AL4" s="304" t="s">
        <v>117</v>
      </c>
      <c r="BP4" s="32"/>
    </row>
    <row r="5" spans="1:75" ht="18" customHeight="1" thickBot="1">
      <c r="AH5" s="32"/>
      <c r="AJ5" s="302"/>
      <c r="AK5" s="305"/>
      <c r="AL5" s="305"/>
      <c r="BP5" s="32"/>
    </row>
    <row r="6" spans="1:75" ht="15.75" customHeight="1" thickBot="1">
      <c r="A6" s="2"/>
      <c r="B6" s="292" t="s">
        <v>8</v>
      </c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J6" s="302"/>
      <c r="AK6" s="305"/>
      <c r="AL6" s="305"/>
      <c r="BP6" s="32"/>
    </row>
    <row r="7" spans="1:75" ht="13.5" thickBot="1">
      <c r="B7" s="293" t="s">
        <v>9</v>
      </c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J7" s="302"/>
      <c r="AK7" s="305"/>
      <c r="AL7" s="305"/>
      <c r="BP7" s="32"/>
    </row>
    <row r="8" spans="1:75" ht="15" customHeight="1" thickBot="1">
      <c r="A8" s="289" t="s">
        <v>0</v>
      </c>
      <c r="B8" s="294">
        <v>1</v>
      </c>
      <c r="C8" s="280">
        <v>3</v>
      </c>
      <c r="D8" s="280">
        <v>4</v>
      </c>
      <c r="E8" s="280">
        <v>9</v>
      </c>
      <c r="F8" s="280">
        <v>10</v>
      </c>
      <c r="G8" s="280">
        <v>13</v>
      </c>
      <c r="H8" s="280">
        <v>14</v>
      </c>
      <c r="I8" s="280">
        <v>15</v>
      </c>
      <c r="J8" s="299">
        <v>17</v>
      </c>
      <c r="K8" s="294">
        <v>2</v>
      </c>
      <c r="L8" s="280">
        <v>5</v>
      </c>
      <c r="M8" s="280">
        <v>6</v>
      </c>
      <c r="N8" s="278" t="s">
        <v>74</v>
      </c>
      <c r="O8" s="278" t="s">
        <v>75</v>
      </c>
      <c r="P8" s="280">
        <v>8</v>
      </c>
      <c r="Q8" s="307" t="s">
        <v>113</v>
      </c>
      <c r="R8" s="307" t="s">
        <v>114</v>
      </c>
      <c r="S8" s="280">
        <v>12</v>
      </c>
      <c r="T8" s="278" t="s">
        <v>78</v>
      </c>
      <c r="U8" s="278" t="s">
        <v>79</v>
      </c>
      <c r="V8" s="280">
        <v>18</v>
      </c>
      <c r="W8" s="282">
        <v>19</v>
      </c>
      <c r="X8" s="155">
        <v>20</v>
      </c>
      <c r="Y8" s="154" t="s">
        <v>61</v>
      </c>
      <c r="Z8" s="271" t="s">
        <v>123</v>
      </c>
      <c r="AA8" s="271"/>
      <c r="AB8" s="271"/>
      <c r="AC8" s="271"/>
      <c r="AD8" s="271"/>
      <c r="AE8" s="271"/>
      <c r="AF8" s="271"/>
      <c r="AG8" s="272"/>
      <c r="AH8" s="284" t="s">
        <v>1</v>
      </c>
      <c r="AJ8" s="302"/>
      <c r="AK8" s="305"/>
      <c r="AL8" s="305"/>
      <c r="AN8" s="273">
        <v>1</v>
      </c>
      <c r="AO8" s="273">
        <v>3</v>
      </c>
      <c r="AP8" s="273">
        <v>4</v>
      </c>
      <c r="AQ8" s="273">
        <v>9</v>
      </c>
      <c r="AR8" s="273">
        <v>10</v>
      </c>
      <c r="AS8" s="273">
        <v>13</v>
      </c>
      <c r="AT8" s="273">
        <v>14</v>
      </c>
      <c r="AU8" s="273">
        <v>15</v>
      </c>
      <c r="AV8" s="273">
        <v>17</v>
      </c>
      <c r="AW8" s="273">
        <v>2</v>
      </c>
      <c r="AX8" s="273">
        <v>5</v>
      </c>
      <c r="AY8" s="273">
        <v>6</v>
      </c>
      <c r="AZ8" s="277" t="s">
        <v>74</v>
      </c>
      <c r="BA8" s="277" t="s">
        <v>75</v>
      </c>
      <c r="BB8" s="273">
        <v>8</v>
      </c>
      <c r="BC8" s="277" t="s">
        <v>76</v>
      </c>
      <c r="BD8" s="277" t="s">
        <v>77</v>
      </c>
      <c r="BE8" s="273">
        <v>12</v>
      </c>
      <c r="BF8" s="277" t="s">
        <v>78</v>
      </c>
      <c r="BG8" s="277" t="s">
        <v>79</v>
      </c>
      <c r="BH8" s="273">
        <v>18</v>
      </c>
      <c r="BI8" s="273">
        <v>19</v>
      </c>
      <c r="BJ8" s="274" t="s">
        <v>88</v>
      </c>
      <c r="BK8" s="274"/>
      <c r="BL8" s="274"/>
      <c r="BM8" s="274"/>
      <c r="BN8" s="274"/>
      <c r="BO8" s="274"/>
      <c r="BP8" s="274"/>
      <c r="BQ8" s="274"/>
      <c r="BR8" s="274"/>
      <c r="BS8" s="274"/>
      <c r="BT8" s="95" t="s">
        <v>49</v>
      </c>
      <c r="BW8" s="33"/>
    </row>
    <row r="9" spans="1:75" ht="43.5" customHeight="1">
      <c r="A9" s="290"/>
      <c r="B9" s="295"/>
      <c r="C9" s="281"/>
      <c r="D9" s="281"/>
      <c r="E9" s="281"/>
      <c r="F9" s="281"/>
      <c r="G9" s="281"/>
      <c r="H9" s="281"/>
      <c r="I9" s="281"/>
      <c r="J9" s="300"/>
      <c r="K9" s="295"/>
      <c r="L9" s="281"/>
      <c r="M9" s="281"/>
      <c r="N9" s="279"/>
      <c r="O9" s="279"/>
      <c r="P9" s="281"/>
      <c r="Q9" s="308"/>
      <c r="R9" s="308"/>
      <c r="S9" s="281"/>
      <c r="T9" s="279"/>
      <c r="U9" s="279"/>
      <c r="V9" s="281"/>
      <c r="W9" s="283"/>
      <c r="X9" s="166" t="s">
        <v>103</v>
      </c>
      <c r="Y9" s="167" t="s">
        <v>80</v>
      </c>
      <c r="Z9" s="168" t="s">
        <v>81</v>
      </c>
      <c r="AA9" s="168" t="s">
        <v>90</v>
      </c>
      <c r="AB9" s="168" t="s">
        <v>82</v>
      </c>
      <c r="AC9" s="168" t="s">
        <v>83</v>
      </c>
      <c r="AD9" s="169" t="s">
        <v>84</v>
      </c>
      <c r="AE9" s="169" t="s">
        <v>85</v>
      </c>
      <c r="AF9" s="169" t="s">
        <v>86</v>
      </c>
      <c r="AG9" s="170" t="s">
        <v>91</v>
      </c>
      <c r="AH9" s="285"/>
      <c r="AJ9" s="303"/>
      <c r="AK9" s="306"/>
      <c r="AL9" s="306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7"/>
      <c r="BA9" s="277"/>
      <c r="BB9" s="273"/>
      <c r="BC9" s="277"/>
      <c r="BD9" s="277"/>
      <c r="BE9" s="273"/>
      <c r="BF9" s="277"/>
      <c r="BG9" s="277"/>
      <c r="BH9" s="273"/>
      <c r="BI9" s="273"/>
      <c r="BJ9" s="98" t="s">
        <v>89</v>
      </c>
      <c r="BK9" s="172" t="s">
        <v>80</v>
      </c>
      <c r="BL9" s="98" t="s">
        <v>81</v>
      </c>
      <c r="BM9" s="98" t="s">
        <v>90</v>
      </c>
      <c r="BN9" s="98" t="s">
        <v>82</v>
      </c>
      <c r="BO9" s="98" t="s">
        <v>83</v>
      </c>
      <c r="BP9" s="98" t="s">
        <v>84</v>
      </c>
      <c r="BQ9" s="98" t="s">
        <v>85</v>
      </c>
      <c r="BR9" s="98" t="s">
        <v>86</v>
      </c>
      <c r="BS9" s="98" t="s">
        <v>91</v>
      </c>
      <c r="BT9" s="95"/>
      <c r="BW9" s="33"/>
    </row>
    <row r="10" spans="1:75" ht="16.5" thickBot="1">
      <c r="A10" s="291"/>
      <c r="B10" s="37" t="s">
        <v>92</v>
      </c>
      <c r="C10" s="4" t="s">
        <v>5</v>
      </c>
      <c r="D10" s="4" t="s">
        <v>96</v>
      </c>
      <c r="E10" s="4" t="s">
        <v>63</v>
      </c>
      <c r="F10" s="4" t="s">
        <v>5</v>
      </c>
      <c r="G10" s="4" t="s">
        <v>93</v>
      </c>
      <c r="H10" s="4" t="s">
        <v>5</v>
      </c>
      <c r="I10" s="4" t="s">
        <v>73</v>
      </c>
      <c r="J10" s="22" t="s">
        <v>64</v>
      </c>
      <c r="K10" s="120">
        <v>1</v>
      </c>
      <c r="L10" s="121">
        <v>2</v>
      </c>
      <c r="M10" s="121">
        <v>2</v>
      </c>
      <c r="N10" s="121">
        <v>1</v>
      </c>
      <c r="O10" s="121">
        <v>2</v>
      </c>
      <c r="P10" s="121">
        <v>2</v>
      </c>
      <c r="Q10" s="121">
        <v>2</v>
      </c>
      <c r="R10" s="121">
        <v>1</v>
      </c>
      <c r="S10" s="121">
        <v>2</v>
      </c>
      <c r="T10" s="121">
        <v>1</v>
      </c>
      <c r="U10" s="121">
        <v>1</v>
      </c>
      <c r="V10" s="121">
        <v>2</v>
      </c>
      <c r="W10" s="165">
        <v>2</v>
      </c>
      <c r="X10" s="171" t="s">
        <v>10</v>
      </c>
      <c r="Y10" s="115" t="s">
        <v>87</v>
      </c>
      <c r="Z10" s="121">
        <v>2</v>
      </c>
      <c r="AA10" s="121">
        <v>5</v>
      </c>
      <c r="AB10" s="121">
        <v>2</v>
      </c>
      <c r="AC10" s="121">
        <v>2</v>
      </c>
      <c r="AD10" s="121">
        <v>2</v>
      </c>
      <c r="AE10" s="121">
        <v>4</v>
      </c>
      <c r="AF10" s="121">
        <v>2</v>
      </c>
      <c r="AG10" s="122">
        <v>1</v>
      </c>
      <c r="AH10" s="38">
        <f>BT10</f>
        <v>50</v>
      </c>
      <c r="AI10" s="30" t="s">
        <v>44</v>
      </c>
      <c r="AJ10" s="73">
        <f>SUM(AN10,AW10,AO10,AP10,AX10,AZ10:BA10,AS10,AU10)</f>
        <v>11</v>
      </c>
      <c r="AK10" s="73">
        <f>SUM(AQ10,BF10:BG10,AV10,AR10,AT10)</f>
        <v>6</v>
      </c>
      <c r="AL10" s="73">
        <f>SUM(AY10,BB10,BC10:BD10,BE10,BH10,BI10,BL10:BS10)</f>
        <v>33</v>
      </c>
      <c r="AN10" s="100">
        <v>1</v>
      </c>
      <c r="AO10" s="100">
        <v>1</v>
      </c>
      <c r="AP10" s="100">
        <v>1</v>
      </c>
      <c r="AQ10" s="100">
        <v>1</v>
      </c>
      <c r="AR10" s="100">
        <v>1</v>
      </c>
      <c r="AS10" s="100">
        <v>1</v>
      </c>
      <c r="AT10" s="100">
        <v>1</v>
      </c>
      <c r="AU10" s="100">
        <v>1</v>
      </c>
      <c r="AV10" s="100">
        <v>1</v>
      </c>
      <c r="AW10" s="100">
        <v>1</v>
      </c>
      <c r="AX10" s="100">
        <v>2</v>
      </c>
      <c r="AY10" s="100">
        <v>2</v>
      </c>
      <c r="AZ10" s="100">
        <v>1</v>
      </c>
      <c r="BA10" s="100">
        <v>2</v>
      </c>
      <c r="BB10" s="100">
        <v>2</v>
      </c>
      <c r="BC10" s="100">
        <v>2</v>
      </c>
      <c r="BD10" s="100">
        <v>1</v>
      </c>
      <c r="BE10" s="100">
        <v>2</v>
      </c>
      <c r="BF10" s="100">
        <v>1</v>
      </c>
      <c r="BG10" s="100">
        <v>1</v>
      </c>
      <c r="BH10" s="100">
        <v>2</v>
      </c>
      <c r="BI10" s="100">
        <v>2</v>
      </c>
      <c r="BJ10" s="100"/>
      <c r="BK10" s="101"/>
      <c r="BL10" s="100">
        <v>2</v>
      </c>
      <c r="BM10" s="100">
        <v>5</v>
      </c>
      <c r="BN10" s="100">
        <v>2</v>
      </c>
      <c r="BO10" s="100">
        <v>2</v>
      </c>
      <c r="BP10" s="100">
        <v>2</v>
      </c>
      <c r="BQ10" s="100">
        <v>4</v>
      </c>
      <c r="BR10" s="100">
        <v>2</v>
      </c>
      <c r="BS10" s="100">
        <v>1</v>
      </c>
      <c r="BT10" s="96">
        <f>SUM(AN10:BS10)</f>
        <v>50</v>
      </c>
      <c r="BW10" s="15"/>
    </row>
    <row r="11" spans="1:75">
      <c r="A11" s="144"/>
      <c r="B11" s="53"/>
      <c r="C11" s="103"/>
      <c r="D11" s="103"/>
      <c r="E11" s="103"/>
      <c r="F11" s="103"/>
      <c r="G11" s="103"/>
      <c r="H11" s="103"/>
      <c r="I11" s="103"/>
      <c r="J11" s="145"/>
      <c r="K11" s="53"/>
      <c r="L11" s="103"/>
      <c r="M11" s="103"/>
      <c r="N11" s="103"/>
      <c r="O11" s="103"/>
      <c r="P11" s="103"/>
      <c r="Q11" s="103"/>
      <c r="R11" s="103"/>
      <c r="S11" s="67"/>
      <c r="T11" s="67"/>
      <c r="U11" s="67"/>
      <c r="V11" s="67"/>
      <c r="W11" s="71"/>
      <c r="X11" s="54"/>
      <c r="Y11" s="54"/>
      <c r="Z11" s="173"/>
      <c r="AA11" s="174"/>
      <c r="AB11" s="174"/>
      <c r="AC11" s="174"/>
      <c r="AD11" s="174"/>
      <c r="AE11" s="174"/>
      <c r="AF11" s="174"/>
      <c r="AG11" s="175"/>
      <c r="AH11" s="56" t="str">
        <f>IF(ISBLANK($A11)," ",BT11)</f>
        <v xml:space="preserve"> </v>
      </c>
      <c r="AI11" s="55"/>
      <c r="AJ11" s="72" t="str">
        <f>IF(ISBLANK($A11)," ",SUM(AN11,AW11,AO11,AP11,AX11,AZ11:BA11,AS11,AU11))</f>
        <v xml:space="preserve"> </v>
      </c>
      <c r="AK11" s="72" t="str">
        <f>IF(ISBLANK($A11)," ",SUM(AQ11,BF11:BG11,AV11,AR11,AT11))</f>
        <v xml:space="preserve"> </v>
      </c>
      <c r="AL11" s="72" t="str">
        <f>IF(ISBLANK($A11)," ",SUM(AY11,BB11,BC11:BD11,BE11,BH11,BI11,BL11:BS11))</f>
        <v xml:space="preserve"> </v>
      </c>
      <c r="AN11" s="97" t="str">
        <f>IF(ISBLANK($A11)," ",IF(B11=B$10,1,0))</f>
        <v xml:space="preserve"> </v>
      </c>
      <c r="AO11" s="97" t="str">
        <f t="shared" ref="AO11:AV26" si="0">IF(ISBLANK($A11)," ",IF(C11=C$10,1,0))</f>
        <v xml:space="preserve"> </v>
      </c>
      <c r="AP11" s="97" t="str">
        <f t="shared" si="0"/>
        <v xml:space="preserve"> </v>
      </c>
      <c r="AQ11" s="97" t="str">
        <f t="shared" si="0"/>
        <v xml:space="preserve"> </v>
      </c>
      <c r="AR11" s="97" t="str">
        <f t="shared" si="0"/>
        <v xml:space="preserve"> </v>
      </c>
      <c r="AS11" s="97" t="str">
        <f t="shared" si="0"/>
        <v xml:space="preserve"> </v>
      </c>
      <c r="AT11" s="97" t="str">
        <f t="shared" si="0"/>
        <v xml:space="preserve"> </v>
      </c>
      <c r="AU11" s="97" t="str">
        <f t="shared" si="0"/>
        <v xml:space="preserve"> </v>
      </c>
      <c r="AV11" s="97" t="str">
        <f t="shared" si="0"/>
        <v xml:space="preserve"> </v>
      </c>
      <c r="AW11" s="248" t="str">
        <f>IF(ISBLANK($A11)," ",IF(ISNUMBER(K11),K11,0))</f>
        <v xml:space="preserve"> </v>
      </c>
      <c r="AX11" s="248" t="str">
        <f t="shared" ref="AX11:BS23" si="1">IF(ISBLANK($A11)," ",IF(ISNUMBER(L11),L11,0))</f>
        <v xml:space="preserve"> </v>
      </c>
      <c r="AY11" s="248" t="str">
        <f t="shared" si="1"/>
        <v xml:space="preserve"> </v>
      </c>
      <c r="AZ11" s="248" t="str">
        <f t="shared" si="1"/>
        <v xml:space="preserve"> </v>
      </c>
      <c r="BA11" s="248" t="str">
        <f t="shared" si="1"/>
        <v xml:space="preserve"> </v>
      </c>
      <c r="BB11" s="248" t="str">
        <f t="shared" si="1"/>
        <v xml:space="preserve"> </v>
      </c>
      <c r="BC11" s="248" t="str">
        <f t="shared" si="1"/>
        <v xml:space="preserve"> </v>
      </c>
      <c r="BD11" s="248" t="str">
        <f t="shared" si="1"/>
        <v xml:space="preserve"> </v>
      </c>
      <c r="BE11" s="248" t="str">
        <f t="shared" si="1"/>
        <v xml:space="preserve"> </v>
      </c>
      <c r="BF11" s="248" t="str">
        <f t="shared" si="1"/>
        <v xml:space="preserve"> </v>
      </c>
      <c r="BG11" s="248" t="str">
        <f t="shared" si="1"/>
        <v xml:space="preserve"> </v>
      </c>
      <c r="BH11" s="248" t="str">
        <f t="shared" si="1"/>
        <v xml:space="preserve"> </v>
      </c>
      <c r="BI11" s="248" t="str">
        <f t="shared" si="1"/>
        <v xml:space="preserve"> </v>
      </c>
      <c r="BJ11" s="248"/>
      <c r="BK11" s="248"/>
      <c r="BL11" s="248" t="str">
        <f t="shared" si="1"/>
        <v xml:space="preserve"> </v>
      </c>
      <c r="BM11" s="248" t="str">
        <f t="shared" si="1"/>
        <v xml:space="preserve"> </v>
      </c>
      <c r="BN11" s="248" t="str">
        <f t="shared" si="1"/>
        <v xml:space="preserve"> </v>
      </c>
      <c r="BO11" s="248" t="str">
        <f t="shared" si="1"/>
        <v xml:space="preserve"> </v>
      </c>
      <c r="BP11" s="248" t="str">
        <f t="shared" si="1"/>
        <v xml:space="preserve"> </v>
      </c>
      <c r="BQ11" s="248" t="str">
        <f t="shared" si="1"/>
        <v xml:space="preserve"> </v>
      </c>
      <c r="BR11" s="248" t="str">
        <f t="shared" si="1"/>
        <v xml:space="preserve"> </v>
      </c>
      <c r="BS11" s="248" t="str">
        <f t="shared" si="1"/>
        <v xml:space="preserve"> </v>
      </c>
      <c r="BT11" s="97" t="str">
        <f>IF(ISBLANK($A11)," ",SUM(AN11:BS11))</f>
        <v xml:space="preserve"> </v>
      </c>
    </row>
    <row r="12" spans="1:75">
      <c r="A12" s="118"/>
      <c r="B12" s="143"/>
      <c r="C12" s="107"/>
      <c r="D12" s="107"/>
      <c r="E12" s="107"/>
      <c r="F12" s="107"/>
      <c r="G12" s="107"/>
      <c r="H12" s="107"/>
      <c r="I12" s="107"/>
      <c r="J12" s="146"/>
      <c r="K12" s="143"/>
      <c r="L12" s="107"/>
      <c r="M12" s="107"/>
      <c r="N12" s="107"/>
      <c r="O12" s="107"/>
      <c r="P12" s="107"/>
      <c r="Q12" s="107"/>
      <c r="R12" s="107"/>
      <c r="S12" s="6"/>
      <c r="T12" s="6"/>
      <c r="U12" s="6"/>
      <c r="V12" s="6"/>
      <c r="W12" s="106"/>
      <c r="X12" s="108"/>
      <c r="Y12" s="108"/>
      <c r="Z12" s="176"/>
      <c r="AA12" s="177"/>
      <c r="AB12" s="177"/>
      <c r="AC12" s="177"/>
      <c r="AD12" s="177"/>
      <c r="AE12" s="177"/>
      <c r="AF12" s="177"/>
      <c r="AG12" s="178"/>
      <c r="AH12" s="104" t="str">
        <f t="shared" ref="AH12:AH50" si="2">IF(ISBLANK($A12)," ",BT12)</f>
        <v xml:space="preserve"> </v>
      </c>
      <c r="AJ12" s="72" t="str">
        <f t="shared" ref="AJ12:AJ49" si="3">IF(ISBLANK($A12)," ",SUM(AN12,AW12,AO12,AP12,AX12,AZ12:BA12,AS12,AU12))</f>
        <v xml:space="preserve"> </v>
      </c>
      <c r="AK12" s="72" t="str">
        <f t="shared" ref="AK12:AK49" si="4">IF(ISBLANK($A12)," ",SUM(AQ12,BF12:BG12,AV12,AR12,AT12))</f>
        <v xml:space="preserve"> </v>
      </c>
      <c r="AL12" s="72" t="str">
        <f t="shared" ref="AL12:AL50" si="5">IF(ISBLANK($A12)," ",SUM(AY12,BB12,BC12:BD12,BE12,BH12,BI12,BL12:BS12))</f>
        <v xml:space="preserve"> </v>
      </c>
      <c r="AN12" s="97" t="str">
        <f t="shared" ref="AN12:AV50" si="6">IF(ISBLANK($A12)," ",IF(B12=B$10,1,0))</f>
        <v xml:space="preserve"> </v>
      </c>
      <c r="AO12" s="97" t="str">
        <f t="shared" si="0"/>
        <v xml:space="preserve"> </v>
      </c>
      <c r="AP12" s="97" t="str">
        <f t="shared" si="0"/>
        <v xml:space="preserve"> </v>
      </c>
      <c r="AQ12" s="97" t="str">
        <f t="shared" si="0"/>
        <v xml:space="preserve"> </v>
      </c>
      <c r="AR12" s="97" t="str">
        <f t="shared" si="0"/>
        <v xml:space="preserve"> </v>
      </c>
      <c r="AS12" s="97" t="str">
        <f t="shared" si="0"/>
        <v xml:space="preserve"> </v>
      </c>
      <c r="AT12" s="97" t="str">
        <f t="shared" si="0"/>
        <v xml:space="preserve"> </v>
      </c>
      <c r="AU12" s="97" t="str">
        <f t="shared" si="0"/>
        <v xml:space="preserve"> </v>
      </c>
      <c r="AV12" s="97" t="str">
        <f t="shared" si="0"/>
        <v xml:space="preserve"> </v>
      </c>
      <c r="AW12" s="248" t="str">
        <f t="shared" ref="AW12:BI42" si="7">IF(ISBLANK($A12)," ",IF(ISNUMBER(K12),K12,0))</f>
        <v xml:space="preserve"> </v>
      </c>
      <c r="AX12" s="248" t="str">
        <f t="shared" si="1"/>
        <v xml:space="preserve"> </v>
      </c>
      <c r="AY12" s="248" t="str">
        <f t="shared" si="1"/>
        <v xml:space="preserve"> </v>
      </c>
      <c r="AZ12" s="248" t="str">
        <f t="shared" si="1"/>
        <v xml:space="preserve"> </v>
      </c>
      <c r="BA12" s="248" t="str">
        <f t="shared" si="1"/>
        <v xml:space="preserve"> </v>
      </c>
      <c r="BB12" s="248" t="str">
        <f t="shared" si="1"/>
        <v xml:space="preserve"> </v>
      </c>
      <c r="BC12" s="248" t="str">
        <f t="shared" si="1"/>
        <v xml:space="preserve"> </v>
      </c>
      <c r="BD12" s="248" t="str">
        <f t="shared" si="1"/>
        <v xml:space="preserve"> </v>
      </c>
      <c r="BE12" s="248" t="str">
        <f t="shared" si="1"/>
        <v xml:space="preserve"> </v>
      </c>
      <c r="BF12" s="248" t="str">
        <f t="shared" si="1"/>
        <v xml:space="preserve"> </v>
      </c>
      <c r="BG12" s="248" t="str">
        <f t="shared" si="1"/>
        <v xml:space="preserve"> </v>
      </c>
      <c r="BH12" s="248" t="str">
        <f t="shared" si="1"/>
        <v xml:space="preserve"> </v>
      </c>
      <c r="BI12" s="248" t="str">
        <f t="shared" si="1"/>
        <v xml:space="preserve"> </v>
      </c>
      <c r="BJ12" s="97"/>
      <c r="BK12" s="97"/>
      <c r="BL12" s="248" t="str">
        <f t="shared" si="1"/>
        <v xml:space="preserve"> </v>
      </c>
      <c r="BM12" s="248" t="str">
        <f t="shared" si="1"/>
        <v xml:space="preserve"> </v>
      </c>
      <c r="BN12" s="248" t="str">
        <f t="shared" si="1"/>
        <v xml:space="preserve"> </v>
      </c>
      <c r="BO12" s="248" t="str">
        <f t="shared" si="1"/>
        <v xml:space="preserve"> </v>
      </c>
      <c r="BP12" s="248" t="str">
        <f t="shared" si="1"/>
        <v xml:space="preserve"> </v>
      </c>
      <c r="BQ12" s="248" t="str">
        <f t="shared" si="1"/>
        <v xml:space="preserve"> </v>
      </c>
      <c r="BR12" s="248" t="str">
        <f t="shared" si="1"/>
        <v xml:space="preserve"> </v>
      </c>
      <c r="BS12" s="248" t="str">
        <f t="shared" si="1"/>
        <v xml:space="preserve"> </v>
      </c>
      <c r="BT12" s="97" t="str">
        <f t="shared" ref="BT12:BT50" si="8">IF(ISBLANK($A12)," ",SUM(AN12:BS12))</f>
        <v xml:space="preserve"> </v>
      </c>
    </row>
    <row r="13" spans="1:75">
      <c r="A13" s="118"/>
      <c r="B13" s="48"/>
      <c r="C13" s="3"/>
      <c r="D13" s="3"/>
      <c r="E13" s="3"/>
      <c r="F13" s="3"/>
      <c r="G13" s="3"/>
      <c r="H13" s="3"/>
      <c r="I13" s="3"/>
      <c r="J13" s="84"/>
      <c r="K13" s="48"/>
      <c r="L13" s="3"/>
      <c r="M13" s="3"/>
      <c r="N13" s="3"/>
      <c r="O13" s="3"/>
      <c r="P13" s="3"/>
      <c r="Q13" s="3"/>
      <c r="R13" s="3"/>
      <c r="S13" s="66"/>
      <c r="T13" s="66"/>
      <c r="U13" s="66"/>
      <c r="V13" s="66"/>
      <c r="W13" s="69"/>
      <c r="X13" s="51"/>
      <c r="Y13" s="108"/>
      <c r="Z13" s="176"/>
      <c r="AA13" s="177"/>
      <c r="AB13" s="177"/>
      <c r="AC13" s="177"/>
      <c r="AD13" s="177"/>
      <c r="AE13" s="177"/>
      <c r="AF13" s="177"/>
      <c r="AG13" s="178"/>
      <c r="AH13" s="104" t="str">
        <f t="shared" si="2"/>
        <v xml:space="preserve"> </v>
      </c>
      <c r="AJ13" s="72" t="str">
        <f t="shared" si="3"/>
        <v xml:space="preserve"> </v>
      </c>
      <c r="AK13" s="72" t="str">
        <f t="shared" si="4"/>
        <v xml:space="preserve"> </v>
      </c>
      <c r="AL13" s="72" t="str">
        <f t="shared" si="5"/>
        <v xml:space="preserve"> </v>
      </c>
      <c r="AN13" s="97" t="str">
        <f t="shared" si="6"/>
        <v xml:space="preserve"> </v>
      </c>
      <c r="AO13" s="97" t="str">
        <f t="shared" si="0"/>
        <v xml:space="preserve"> </v>
      </c>
      <c r="AP13" s="97" t="str">
        <f t="shared" si="0"/>
        <v xml:space="preserve"> </v>
      </c>
      <c r="AQ13" s="97" t="str">
        <f t="shared" si="0"/>
        <v xml:space="preserve"> </v>
      </c>
      <c r="AR13" s="97" t="str">
        <f t="shared" si="0"/>
        <v xml:space="preserve"> </v>
      </c>
      <c r="AS13" s="97" t="str">
        <f t="shared" si="0"/>
        <v xml:space="preserve"> </v>
      </c>
      <c r="AT13" s="97" t="str">
        <f t="shared" si="0"/>
        <v xml:space="preserve"> </v>
      </c>
      <c r="AU13" s="97" t="str">
        <f t="shared" si="0"/>
        <v xml:space="preserve"> </v>
      </c>
      <c r="AV13" s="97" t="str">
        <f t="shared" si="0"/>
        <v xml:space="preserve"> </v>
      </c>
      <c r="AW13" s="248" t="str">
        <f t="shared" si="7"/>
        <v xml:space="preserve"> </v>
      </c>
      <c r="AX13" s="248" t="str">
        <f t="shared" si="1"/>
        <v xml:space="preserve"> </v>
      </c>
      <c r="AY13" s="248" t="str">
        <f t="shared" si="1"/>
        <v xml:space="preserve"> </v>
      </c>
      <c r="AZ13" s="248" t="str">
        <f t="shared" si="1"/>
        <v xml:space="preserve"> </v>
      </c>
      <c r="BA13" s="248" t="str">
        <f t="shared" si="1"/>
        <v xml:space="preserve"> </v>
      </c>
      <c r="BB13" s="248" t="str">
        <f t="shared" si="1"/>
        <v xml:space="preserve"> </v>
      </c>
      <c r="BC13" s="248" t="str">
        <f t="shared" si="1"/>
        <v xml:space="preserve"> </v>
      </c>
      <c r="BD13" s="248" t="str">
        <f t="shared" si="1"/>
        <v xml:space="preserve"> </v>
      </c>
      <c r="BE13" s="248" t="str">
        <f t="shared" si="1"/>
        <v xml:space="preserve"> </v>
      </c>
      <c r="BF13" s="248" t="str">
        <f t="shared" si="1"/>
        <v xml:space="preserve"> </v>
      </c>
      <c r="BG13" s="248" t="str">
        <f t="shared" si="1"/>
        <v xml:space="preserve"> </v>
      </c>
      <c r="BH13" s="248" t="str">
        <f t="shared" si="1"/>
        <v xml:space="preserve"> </v>
      </c>
      <c r="BI13" s="248" t="str">
        <f t="shared" si="1"/>
        <v xml:space="preserve"> </v>
      </c>
      <c r="BJ13" s="97"/>
      <c r="BK13" s="97"/>
      <c r="BL13" s="248" t="str">
        <f t="shared" si="1"/>
        <v xml:space="preserve"> </v>
      </c>
      <c r="BM13" s="248" t="str">
        <f t="shared" si="1"/>
        <v xml:space="preserve"> </v>
      </c>
      <c r="BN13" s="248" t="str">
        <f t="shared" si="1"/>
        <v xml:space="preserve"> </v>
      </c>
      <c r="BO13" s="248" t="str">
        <f t="shared" si="1"/>
        <v xml:space="preserve"> </v>
      </c>
      <c r="BP13" s="248" t="str">
        <f t="shared" si="1"/>
        <v xml:space="preserve"> </v>
      </c>
      <c r="BQ13" s="248" t="str">
        <f t="shared" si="1"/>
        <v xml:space="preserve"> </v>
      </c>
      <c r="BR13" s="248" t="str">
        <f t="shared" si="1"/>
        <v xml:space="preserve"> </v>
      </c>
      <c r="BS13" s="248" t="str">
        <f t="shared" si="1"/>
        <v xml:space="preserve"> </v>
      </c>
      <c r="BT13" s="97" t="str">
        <f t="shared" si="8"/>
        <v xml:space="preserve"> </v>
      </c>
    </row>
    <row r="14" spans="1:75">
      <c r="A14" s="118"/>
      <c r="B14" s="48"/>
      <c r="C14" s="3"/>
      <c r="D14" s="3"/>
      <c r="E14" s="3"/>
      <c r="F14" s="3"/>
      <c r="G14" s="3"/>
      <c r="H14" s="3"/>
      <c r="I14" s="3"/>
      <c r="J14" s="84"/>
      <c r="K14" s="48"/>
      <c r="L14" s="3"/>
      <c r="M14" s="3"/>
      <c r="N14" s="3"/>
      <c r="O14" s="3"/>
      <c r="P14" s="3"/>
      <c r="Q14" s="3"/>
      <c r="R14" s="3"/>
      <c r="S14" s="66"/>
      <c r="T14" s="66"/>
      <c r="U14" s="66"/>
      <c r="V14" s="66"/>
      <c r="W14" s="69"/>
      <c r="X14" s="51"/>
      <c r="Y14" s="108"/>
      <c r="Z14" s="176"/>
      <c r="AA14" s="177"/>
      <c r="AB14" s="177"/>
      <c r="AC14" s="177"/>
      <c r="AD14" s="177"/>
      <c r="AE14" s="177"/>
      <c r="AF14" s="177"/>
      <c r="AG14" s="178"/>
      <c r="AH14" s="104" t="str">
        <f t="shared" si="2"/>
        <v xml:space="preserve"> </v>
      </c>
      <c r="AJ14" s="72" t="str">
        <f t="shared" si="3"/>
        <v xml:space="preserve"> </v>
      </c>
      <c r="AK14" s="72" t="str">
        <f t="shared" si="4"/>
        <v xml:space="preserve"> </v>
      </c>
      <c r="AL14" s="72" t="str">
        <f t="shared" si="5"/>
        <v xml:space="preserve"> </v>
      </c>
      <c r="AN14" s="97" t="str">
        <f t="shared" si="6"/>
        <v xml:space="preserve"> </v>
      </c>
      <c r="AO14" s="97" t="str">
        <f t="shared" si="0"/>
        <v xml:space="preserve"> </v>
      </c>
      <c r="AP14" s="97" t="str">
        <f t="shared" si="0"/>
        <v xml:space="preserve"> </v>
      </c>
      <c r="AQ14" s="97" t="str">
        <f t="shared" si="0"/>
        <v xml:space="preserve"> </v>
      </c>
      <c r="AR14" s="97" t="str">
        <f t="shared" si="0"/>
        <v xml:space="preserve"> </v>
      </c>
      <c r="AS14" s="97" t="str">
        <f t="shared" si="0"/>
        <v xml:space="preserve"> </v>
      </c>
      <c r="AT14" s="97" t="str">
        <f t="shared" si="0"/>
        <v xml:space="preserve"> </v>
      </c>
      <c r="AU14" s="97" t="str">
        <f t="shared" si="0"/>
        <v xml:space="preserve"> </v>
      </c>
      <c r="AV14" s="97" t="str">
        <f t="shared" si="0"/>
        <v xml:space="preserve"> </v>
      </c>
      <c r="AW14" s="248" t="str">
        <f t="shared" si="7"/>
        <v xml:space="preserve"> </v>
      </c>
      <c r="AX14" s="248" t="str">
        <f t="shared" si="1"/>
        <v xml:space="preserve"> </v>
      </c>
      <c r="AY14" s="248" t="str">
        <f t="shared" si="1"/>
        <v xml:space="preserve"> </v>
      </c>
      <c r="AZ14" s="248" t="str">
        <f t="shared" si="1"/>
        <v xml:space="preserve"> </v>
      </c>
      <c r="BA14" s="248" t="str">
        <f t="shared" si="1"/>
        <v xml:space="preserve"> </v>
      </c>
      <c r="BB14" s="248" t="str">
        <f t="shared" si="1"/>
        <v xml:space="preserve"> </v>
      </c>
      <c r="BC14" s="248" t="str">
        <f t="shared" si="1"/>
        <v xml:space="preserve"> </v>
      </c>
      <c r="BD14" s="248" t="str">
        <f t="shared" si="1"/>
        <v xml:space="preserve"> </v>
      </c>
      <c r="BE14" s="248" t="str">
        <f t="shared" si="1"/>
        <v xml:space="preserve"> </v>
      </c>
      <c r="BF14" s="248" t="str">
        <f t="shared" si="1"/>
        <v xml:space="preserve"> </v>
      </c>
      <c r="BG14" s="248" t="str">
        <f t="shared" si="1"/>
        <v xml:space="preserve"> </v>
      </c>
      <c r="BH14" s="248" t="str">
        <f t="shared" si="1"/>
        <v xml:space="preserve"> </v>
      </c>
      <c r="BI14" s="248" t="str">
        <f t="shared" si="1"/>
        <v xml:space="preserve"> </v>
      </c>
      <c r="BJ14" s="97"/>
      <c r="BK14" s="97"/>
      <c r="BL14" s="248" t="str">
        <f t="shared" si="1"/>
        <v xml:space="preserve"> </v>
      </c>
      <c r="BM14" s="248" t="str">
        <f t="shared" si="1"/>
        <v xml:space="preserve"> </v>
      </c>
      <c r="BN14" s="248" t="str">
        <f t="shared" si="1"/>
        <v xml:space="preserve"> </v>
      </c>
      <c r="BO14" s="248" t="str">
        <f t="shared" si="1"/>
        <v xml:space="preserve"> </v>
      </c>
      <c r="BP14" s="248" t="str">
        <f t="shared" si="1"/>
        <v xml:space="preserve"> </v>
      </c>
      <c r="BQ14" s="248" t="str">
        <f t="shared" si="1"/>
        <v xml:space="preserve"> </v>
      </c>
      <c r="BR14" s="248" t="str">
        <f t="shared" si="1"/>
        <v xml:space="preserve"> </v>
      </c>
      <c r="BS14" s="248" t="str">
        <f t="shared" si="1"/>
        <v xml:space="preserve"> </v>
      </c>
      <c r="BT14" s="97" t="str">
        <f t="shared" si="8"/>
        <v xml:space="preserve"> </v>
      </c>
    </row>
    <row r="15" spans="1:75">
      <c r="A15" s="118"/>
      <c r="B15" s="48"/>
      <c r="C15" s="3"/>
      <c r="D15" s="3"/>
      <c r="E15" s="3"/>
      <c r="F15" s="3"/>
      <c r="G15" s="3"/>
      <c r="H15" s="3"/>
      <c r="I15" s="3"/>
      <c r="J15" s="84"/>
      <c r="K15" s="48"/>
      <c r="L15" s="3"/>
      <c r="M15" s="3"/>
      <c r="N15" s="3"/>
      <c r="O15" s="3"/>
      <c r="P15" s="3"/>
      <c r="Q15" s="3"/>
      <c r="R15" s="3"/>
      <c r="S15" s="66"/>
      <c r="T15" s="66"/>
      <c r="U15" s="66"/>
      <c r="V15" s="66"/>
      <c r="W15" s="69"/>
      <c r="X15" s="51"/>
      <c r="Y15" s="108"/>
      <c r="Z15" s="176"/>
      <c r="AA15" s="177"/>
      <c r="AB15" s="177"/>
      <c r="AC15" s="177"/>
      <c r="AD15" s="177"/>
      <c r="AE15" s="177"/>
      <c r="AF15" s="177"/>
      <c r="AG15" s="178"/>
      <c r="AH15" s="104" t="str">
        <f t="shared" si="2"/>
        <v xml:space="preserve"> </v>
      </c>
      <c r="AJ15" s="72" t="str">
        <f t="shared" si="3"/>
        <v xml:space="preserve"> </v>
      </c>
      <c r="AK15" s="72" t="str">
        <f t="shared" si="4"/>
        <v xml:space="preserve"> </v>
      </c>
      <c r="AL15" s="72" t="str">
        <f t="shared" si="5"/>
        <v xml:space="preserve"> </v>
      </c>
      <c r="AN15" s="97" t="str">
        <f t="shared" si="6"/>
        <v xml:space="preserve"> </v>
      </c>
      <c r="AO15" s="97" t="str">
        <f t="shared" si="0"/>
        <v xml:space="preserve"> </v>
      </c>
      <c r="AP15" s="97" t="str">
        <f t="shared" si="0"/>
        <v xml:space="preserve"> </v>
      </c>
      <c r="AQ15" s="97" t="str">
        <f t="shared" si="0"/>
        <v xml:space="preserve"> </v>
      </c>
      <c r="AR15" s="97" t="str">
        <f t="shared" si="0"/>
        <v xml:space="preserve"> </v>
      </c>
      <c r="AS15" s="97" t="str">
        <f t="shared" si="0"/>
        <v xml:space="preserve"> </v>
      </c>
      <c r="AT15" s="97" t="str">
        <f t="shared" si="0"/>
        <v xml:space="preserve"> </v>
      </c>
      <c r="AU15" s="97" t="str">
        <f t="shared" si="0"/>
        <v xml:space="preserve"> </v>
      </c>
      <c r="AV15" s="97" t="str">
        <f t="shared" si="0"/>
        <v xml:space="preserve"> </v>
      </c>
      <c r="AW15" s="248" t="str">
        <f t="shared" si="7"/>
        <v xml:space="preserve"> </v>
      </c>
      <c r="AX15" s="248" t="str">
        <f t="shared" si="1"/>
        <v xml:space="preserve"> </v>
      </c>
      <c r="AY15" s="248" t="str">
        <f t="shared" si="1"/>
        <v xml:space="preserve"> </v>
      </c>
      <c r="AZ15" s="248" t="str">
        <f t="shared" si="1"/>
        <v xml:space="preserve"> </v>
      </c>
      <c r="BA15" s="248" t="str">
        <f t="shared" si="1"/>
        <v xml:space="preserve"> </v>
      </c>
      <c r="BB15" s="248" t="str">
        <f t="shared" si="1"/>
        <v xml:space="preserve"> </v>
      </c>
      <c r="BC15" s="248" t="str">
        <f t="shared" si="1"/>
        <v xml:space="preserve"> </v>
      </c>
      <c r="BD15" s="248" t="str">
        <f t="shared" si="1"/>
        <v xml:space="preserve"> </v>
      </c>
      <c r="BE15" s="248" t="str">
        <f t="shared" si="1"/>
        <v xml:space="preserve"> </v>
      </c>
      <c r="BF15" s="248" t="str">
        <f t="shared" si="1"/>
        <v xml:space="preserve"> </v>
      </c>
      <c r="BG15" s="248" t="str">
        <f t="shared" si="1"/>
        <v xml:space="preserve"> </v>
      </c>
      <c r="BH15" s="248" t="str">
        <f t="shared" si="1"/>
        <v xml:space="preserve"> </v>
      </c>
      <c r="BI15" s="248" t="str">
        <f t="shared" si="1"/>
        <v xml:space="preserve"> </v>
      </c>
      <c r="BJ15" s="97"/>
      <c r="BK15" s="97"/>
      <c r="BL15" s="248" t="str">
        <f t="shared" si="1"/>
        <v xml:space="preserve"> </v>
      </c>
      <c r="BM15" s="248" t="str">
        <f t="shared" si="1"/>
        <v xml:space="preserve"> </v>
      </c>
      <c r="BN15" s="248" t="str">
        <f t="shared" si="1"/>
        <v xml:space="preserve"> </v>
      </c>
      <c r="BO15" s="248" t="str">
        <f t="shared" si="1"/>
        <v xml:space="preserve"> </v>
      </c>
      <c r="BP15" s="248" t="str">
        <f t="shared" si="1"/>
        <v xml:space="preserve"> </v>
      </c>
      <c r="BQ15" s="248" t="str">
        <f t="shared" si="1"/>
        <v xml:space="preserve"> </v>
      </c>
      <c r="BR15" s="248" t="str">
        <f t="shared" si="1"/>
        <v xml:space="preserve"> </v>
      </c>
      <c r="BS15" s="248" t="str">
        <f t="shared" si="1"/>
        <v xml:space="preserve"> </v>
      </c>
      <c r="BT15" s="97" t="str">
        <f t="shared" si="8"/>
        <v xml:space="preserve"> </v>
      </c>
    </row>
    <row r="16" spans="1:75">
      <c r="A16" s="118"/>
      <c r="B16" s="48"/>
      <c r="C16" s="3"/>
      <c r="D16" s="3"/>
      <c r="E16" s="3"/>
      <c r="F16" s="3"/>
      <c r="G16" s="3"/>
      <c r="H16" s="3"/>
      <c r="I16" s="3"/>
      <c r="J16" s="84"/>
      <c r="K16" s="48"/>
      <c r="L16" s="3"/>
      <c r="M16" s="3"/>
      <c r="N16" s="3"/>
      <c r="O16" s="3"/>
      <c r="P16" s="3"/>
      <c r="Q16" s="3"/>
      <c r="R16" s="3"/>
      <c r="S16" s="66"/>
      <c r="T16" s="66"/>
      <c r="U16" s="66"/>
      <c r="V16" s="66"/>
      <c r="W16" s="69"/>
      <c r="X16" s="51"/>
      <c r="Y16" s="108"/>
      <c r="Z16" s="176"/>
      <c r="AA16" s="177"/>
      <c r="AB16" s="177"/>
      <c r="AC16" s="177"/>
      <c r="AD16" s="177"/>
      <c r="AE16" s="177"/>
      <c r="AF16" s="177"/>
      <c r="AG16" s="178"/>
      <c r="AH16" s="104" t="str">
        <f t="shared" si="2"/>
        <v xml:space="preserve"> </v>
      </c>
      <c r="AJ16" s="72" t="str">
        <f t="shared" si="3"/>
        <v xml:space="preserve"> </v>
      </c>
      <c r="AK16" s="72" t="str">
        <f t="shared" si="4"/>
        <v xml:space="preserve"> </v>
      </c>
      <c r="AL16" s="72" t="str">
        <f t="shared" si="5"/>
        <v xml:space="preserve"> </v>
      </c>
      <c r="AN16" s="97" t="str">
        <f t="shared" si="6"/>
        <v xml:space="preserve"> </v>
      </c>
      <c r="AO16" s="97" t="str">
        <f t="shared" si="0"/>
        <v xml:space="preserve"> </v>
      </c>
      <c r="AP16" s="97" t="str">
        <f t="shared" si="0"/>
        <v xml:space="preserve"> </v>
      </c>
      <c r="AQ16" s="97" t="str">
        <f t="shared" si="0"/>
        <v xml:space="preserve"> </v>
      </c>
      <c r="AR16" s="97" t="str">
        <f t="shared" si="0"/>
        <v xml:space="preserve"> </v>
      </c>
      <c r="AS16" s="97" t="str">
        <f t="shared" si="0"/>
        <v xml:space="preserve"> </v>
      </c>
      <c r="AT16" s="97" t="str">
        <f t="shared" si="0"/>
        <v xml:space="preserve"> </v>
      </c>
      <c r="AU16" s="97" t="str">
        <f t="shared" si="0"/>
        <v xml:space="preserve"> </v>
      </c>
      <c r="AV16" s="97" t="str">
        <f t="shared" si="0"/>
        <v xml:space="preserve"> </v>
      </c>
      <c r="AW16" s="248" t="str">
        <f t="shared" si="7"/>
        <v xml:space="preserve"> </v>
      </c>
      <c r="AX16" s="248" t="str">
        <f t="shared" si="1"/>
        <v xml:space="preserve"> </v>
      </c>
      <c r="AY16" s="248" t="str">
        <f t="shared" si="1"/>
        <v xml:space="preserve"> </v>
      </c>
      <c r="AZ16" s="248" t="str">
        <f t="shared" si="1"/>
        <v xml:space="preserve"> </v>
      </c>
      <c r="BA16" s="248" t="str">
        <f t="shared" si="1"/>
        <v xml:space="preserve"> </v>
      </c>
      <c r="BB16" s="248" t="str">
        <f t="shared" si="1"/>
        <v xml:space="preserve"> </v>
      </c>
      <c r="BC16" s="248" t="str">
        <f t="shared" si="1"/>
        <v xml:space="preserve"> </v>
      </c>
      <c r="BD16" s="248" t="str">
        <f t="shared" si="1"/>
        <v xml:space="preserve"> </v>
      </c>
      <c r="BE16" s="248" t="str">
        <f t="shared" si="1"/>
        <v xml:space="preserve"> </v>
      </c>
      <c r="BF16" s="248" t="str">
        <f t="shared" si="1"/>
        <v xml:space="preserve"> </v>
      </c>
      <c r="BG16" s="248" t="str">
        <f t="shared" si="1"/>
        <v xml:space="preserve"> </v>
      </c>
      <c r="BH16" s="248" t="str">
        <f t="shared" si="1"/>
        <v xml:space="preserve"> </v>
      </c>
      <c r="BI16" s="248" t="str">
        <f t="shared" si="1"/>
        <v xml:space="preserve"> </v>
      </c>
      <c r="BJ16" s="97"/>
      <c r="BK16" s="97"/>
      <c r="BL16" s="248" t="str">
        <f t="shared" si="1"/>
        <v xml:space="preserve"> </v>
      </c>
      <c r="BM16" s="248" t="str">
        <f t="shared" si="1"/>
        <v xml:space="preserve"> </v>
      </c>
      <c r="BN16" s="248" t="str">
        <f t="shared" si="1"/>
        <v xml:space="preserve"> </v>
      </c>
      <c r="BO16" s="248" t="str">
        <f t="shared" si="1"/>
        <v xml:space="preserve"> </v>
      </c>
      <c r="BP16" s="248" t="str">
        <f t="shared" si="1"/>
        <v xml:space="preserve"> </v>
      </c>
      <c r="BQ16" s="248" t="str">
        <f t="shared" si="1"/>
        <v xml:space="preserve"> </v>
      </c>
      <c r="BR16" s="248" t="str">
        <f t="shared" si="1"/>
        <v xml:space="preserve"> </v>
      </c>
      <c r="BS16" s="248" t="str">
        <f t="shared" si="1"/>
        <v xml:space="preserve"> </v>
      </c>
      <c r="BT16" s="97" t="str">
        <f t="shared" si="8"/>
        <v xml:space="preserve"> </v>
      </c>
    </row>
    <row r="17" spans="1:72">
      <c r="A17" s="118"/>
      <c r="B17" s="48"/>
      <c r="C17" s="3"/>
      <c r="D17" s="3"/>
      <c r="E17" s="3"/>
      <c r="F17" s="3"/>
      <c r="G17" s="3"/>
      <c r="H17" s="3"/>
      <c r="I17" s="3"/>
      <c r="J17" s="84"/>
      <c r="K17" s="48"/>
      <c r="L17" s="3"/>
      <c r="M17" s="3"/>
      <c r="N17" s="3"/>
      <c r="O17" s="3"/>
      <c r="P17" s="3"/>
      <c r="Q17" s="3"/>
      <c r="R17" s="3"/>
      <c r="S17" s="66"/>
      <c r="T17" s="66"/>
      <c r="U17" s="66"/>
      <c r="V17" s="66"/>
      <c r="W17" s="69"/>
      <c r="X17" s="51"/>
      <c r="Y17" s="108"/>
      <c r="Z17" s="176"/>
      <c r="AA17" s="177"/>
      <c r="AB17" s="177"/>
      <c r="AC17" s="177"/>
      <c r="AD17" s="177"/>
      <c r="AE17" s="177"/>
      <c r="AF17" s="177"/>
      <c r="AG17" s="178"/>
      <c r="AH17" s="104" t="str">
        <f t="shared" si="2"/>
        <v xml:space="preserve"> </v>
      </c>
      <c r="AJ17" s="72" t="str">
        <f t="shared" si="3"/>
        <v xml:space="preserve"> </v>
      </c>
      <c r="AK17" s="72" t="str">
        <f t="shared" si="4"/>
        <v xml:space="preserve"> </v>
      </c>
      <c r="AL17" s="72" t="str">
        <f t="shared" si="5"/>
        <v xml:space="preserve"> </v>
      </c>
      <c r="AN17" s="97" t="str">
        <f t="shared" si="6"/>
        <v xml:space="preserve"> </v>
      </c>
      <c r="AO17" s="97" t="str">
        <f t="shared" si="0"/>
        <v xml:space="preserve"> </v>
      </c>
      <c r="AP17" s="97" t="str">
        <f t="shared" si="0"/>
        <v xml:space="preserve"> </v>
      </c>
      <c r="AQ17" s="97" t="str">
        <f t="shared" si="0"/>
        <v xml:space="preserve"> </v>
      </c>
      <c r="AR17" s="97" t="str">
        <f t="shared" si="0"/>
        <v xml:space="preserve"> </v>
      </c>
      <c r="AS17" s="97" t="str">
        <f t="shared" si="0"/>
        <v xml:space="preserve"> </v>
      </c>
      <c r="AT17" s="97" t="str">
        <f t="shared" si="0"/>
        <v xml:space="preserve"> </v>
      </c>
      <c r="AU17" s="97" t="str">
        <f t="shared" si="0"/>
        <v xml:space="preserve"> </v>
      </c>
      <c r="AV17" s="97" t="str">
        <f t="shared" si="0"/>
        <v xml:space="preserve"> </v>
      </c>
      <c r="AW17" s="248" t="str">
        <f t="shared" si="7"/>
        <v xml:space="preserve"> </v>
      </c>
      <c r="AX17" s="248" t="str">
        <f t="shared" si="1"/>
        <v xml:space="preserve"> </v>
      </c>
      <c r="AY17" s="248" t="str">
        <f t="shared" si="1"/>
        <v xml:space="preserve"> </v>
      </c>
      <c r="AZ17" s="248" t="str">
        <f t="shared" si="1"/>
        <v xml:space="preserve"> </v>
      </c>
      <c r="BA17" s="248" t="str">
        <f t="shared" si="1"/>
        <v xml:space="preserve"> </v>
      </c>
      <c r="BB17" s="248" t="str">
        <f t="shared" si="1"/>
        <v xml:space="preserve"> </v>
      </c>
      <c r="BC17" s="248" t="str">
        <f t="shared" si="1"/>
        <v xml:space="preserve"> </v>
      </c>
      <c r="BD17" s="248" t="str">
        <f t="shared" si="1"/>
        <v xml:space="preserve"> </v>
      </c>
      <c r="BE17" s="248" t="str">
        <f t="shared" si="1"/>
        <v xml:space="preserve"> </v>
      </c>
      <c r="BF17" s="248" t="str">
        <f t="shared" si="1"/>
        <v xml:space="preserve"> </v>
      </c>
      <c r="BG17" s="248" t="str">
        <f t="shared" si="1"/>
        <v xml:space="preserve"> </v>
      </c>
      <c r="BH17" s="248" t="str">
        <f t="shared" si="1"/>
        <v xml:space="preserve"> </v>
      </c>
      <c r="BI17" s="248" t="str">
        <f t="shared" si="1"/>
        <v xml:space="preserve"> </v>
      </c>
      <c r="BJ17" s="97"/>
      <c r="BK17" s="97"/>
      <c r="BL17" s="248" t="str">
        <f t="shared" si="1"/>
        <v xml:space="preserve"> </v>
      </c>
      <c r="BM17" s="248" t="str">
        <f t="shared" si="1"/>
        <v xml:space="preserve"> </v>
      </c>
      <c r="BN17" s="248" t="str">
        <f t="shared" si="1"/>
        <v xml:space="preserve"> </v>
      </c>
      <c r="BO17" s="248" t="str">
        <f t="shared" si="1"/>
        <v xml:space="preserve"> </v>
      </c>
      <c r="BP17" s="248" t="str">
        <f t="shared" si="1"/>
        <v xml:space="preserve"> </v>
      </c>
      <c r="BQ17" s="248" t="str">
        <f t="shared" si="1"/>
        <v xml:space="preserve"> </v>
      </c>
      <c r="BR17" s="248" t="str">
        <f t="shared" si="1"/>
        <v xml:space="preserve"> </v>
      </c>
      <c r="BS17" s="248" t="str">
        <f t="shared" si="1"/>
        <v xml:space="preserve"> </v>
      </c>
      <c r="BT17" s="97" t="str">
        <f t="shared" si="8"/>
        <v xml:space="preserve"> </v>
      </c>
    </row>
    <row r="18" spans="1:72">
      <c r="A18" s="118"/>
      <c r="B18" s="48"/>
      <c r="C18" s="3"/>
      <c r="D18" s="3"/>
      <c r="E18" s="3"/>
      <c r="F18" s="3"/>
      <c r="G18" s="3"/>
      <c r="H18" s="3"/>
      <c r="I18" s="3"/>
      <c r="J18" s="84"/>
      <c r="K18" s="48"/>
      <c r="L18" s="3"/>
      <c r="M18" s="3"/>
      <c r="N18" s="3"/>
      <c r="O18" s="3"/>
      <c r="P18" s="3"/>
      <c r="Q18" s="3"/>
      <c r="R18" s="3"/>
      <c r="S18" s="66"/>
      <c r="T18" s="66"/>
      <c r="U18" s="66"/>
      <c r="V18" s="66"/>
      <c r="W18" s="69"/>
      <c r="X18" s="51"/>
      <c r="Y18" s="108"/>
      <c r="Z18" s="176"/>
      <c r="AA18" s="177"/>
      <c r="AB18" s="177"/>
      <c r="AC18" s="177"/>
      <c r="AD18" s="177"/>
      <c r="AE18" s="177"/>
      <c r="AF18" s="177"/>
      <c r="AG18" s="178"/>
      <c r="AH18" s="57" t="str">
        <f t="shared" si="2"/>
        <v xml:space="preserve"> </v>
      </c>
      <c r="AJ18" s="72" t="str">
        <f t="shared" si="3"/>
        <v xml:space="preserve"> </v>
      </c>
      <c r="AK18" s="72" t="str">
        <f t="shared" si="4"/>
        <v xml:space="preserve"> </v>
      </c>
      <c r="AL18" s="72" t="str">
        <f t="shared" si="5"/>
        <v xml:space="preserve"> </v>
      </c>
      <c r="AN18" s="97" t="str">
        <f t="shared" si="6"/>
        <v xml:space="preserve"> </v>
      </c>
      <c r="AO18" s="97" t="str">
        <f t="shared" si="0"/>
        <v xml:space="preserve"> </v>
      </c>
      <c r="AP18" s="97" t="str">
        <f t="shared" si="0"/>
        <v xml:space="preserve"> </v>
      </c>
      <c r="AQ18" s="97" t="str">
        <f t="shared" si="0"/>
        <v xml:space="preserve"> </v>
      </c>
      <c r="AR18" s="97" t="str">
        <f t="shared" si="0"/>
        <v xml:space="preserve"> </v>
      </c>
      <c r="AS18" s="97" t="str">
        <f t="shared" si="0"/>
        <v xml:space="preserve"> </v>
      </c>
      <c r="AT18" s="97" t="str">
        <f t="shared" si="0"/>
        <v xml:space="preserve"> </v>
      </c>
      <c r="AU18" s="97" t="str">
        <f t="shared" si="0"/>
        <v xml:space="preserve"> </v>
      </c>
      <c r="AV18" s="97" t="str">
        <f t="shared" si="0"/>
        <v xml:space="preserve"> </v>
      </c>
      <c r="AW18" s="248" t="str">
        <f t="shared" si="7"/>
        <v xml:space="preserve"> </v>
      </c>
      <c r="AX18" s="248" t="str">
        <f t="shared" si="1"/>
        <v xml:space="preserve"> </v>
      </c>
      <c r="AY18" s="248" t="str">
        <f t="shared" si="1"/>
        <v xml:space="preserve"> </v>
      </c>
      <c r="AZ18" s="248" t="str">
        <f t="shared" si="1"/>
        <v xml:space="preserve"> </v>
      </c>
      <c r="BA18" s="248" t="str">
        <f t="shared" si="1"/>
        <v xml:space="preserve"> </v>
      </c>
      <c r="BB18" s="248" t="str">
        <f t="shared" si="1"/>
        <v xml:space="preserve"> </v>
      </c>
      <c r="BC18" s="248" t="str">
        <f t="shared" si="1"/>
        <v xml:space="preserve"> </v>
      </c>
      <c r="BD18" s="248" t="str">
        <f t="shared" si="1"/>
        <v xml:space="preserve"> </v>
      </c>
      <c r="BE18" s="248" t="str">
        <f t="shared" si="1"/>
        <v xml:space="preserve"> </v>
      </c>
      <c r="BF18" s="248" t="str">
        <f t="shared" si="1"/>
        <v xml:space="preserve"> </v>
      </c>
      <c r="BG18" s="248" t="str">
        <f t="shared" si="1"/>
        <v xml:space="preserve"> </v>
      </c>
      <c r="BH18" s="248" t="str">
        <f t="shared" si="1"/>
        <v xml:space="preserve"> </v>
      </c>
      <c r="BI18" s="248" t="str">
        <f t="shared" si="1"/>
        <v xml:space="preserve"> </v>
      </c>
      <c r="BJ18" s="97"/>
      <c r="BK18" s="97"/>
      <c r="BL18" s="248" t="str">
        <f t="shared" si="1"/>
        <v xml:space="preserve"> </v>
      </c>
      <c r="BM18" s="248" t="str">
        <f t="shared" si="1"/>
        <v xml:space="preserve"> </v>
      </c>
      <c r="BN18" s="248" t="str">
        <f t="shared" si="1"/>
        <v xml:space="preserve"> </v>
      </c>
      <c r="BO18" s="248" t="str">
        <f t="shared" si="1"/>
        <v xml:space="preserve"> </v>
      </c>
      <c r="BP18" s="248" t="str">
        <f t="shared" si="1"/>
        <v xml:space="preserve"> </v>
      </c>
      <c r="BQ18" s="248" t="str">
        <f t="shared" si="1"/>
        <v xml:space="preserve"> </v>
      </c>
      <c r="BR18" s="248" t="str">
        <f t="shared" si="1"/>
        <v xml:space="preserve"> </v>
      </c>
      <c r="BS18" s="248" t="str">
        <f t="shared" si="1"/>
        <v xml:space="preserve"> </v>
      </c>
      <c r="BT18" s="97" t="str">
        <f t="shared" si="8"/>
        <v xml:space="preserve"> </v>
      </c>
    </row>
    <row r="19" spans="1:72">
      <c r="A19" s="118"/>
      <c r="B19" s="48"/>
      <c r="C19" s="3"/>
      <c r="D19" s="3"/>
      <c r="E19" s="3"/>
      <c r="F19" s="3"/>
      <c r="G19" s="3"/>
      <c r="H19" s="3"/>
      <c r="I19" s="3"/>
      <c r="J19" s="84"/>
      <c r="K19" s="48"/>
      <c r="L19" s="3"/>
      <c r="M19" s="3"/>
      <c r="N19" s="3"/>
      <c r="O19" s="3"/>
      <c r="P19" s="3"/>
      <c r="Q19" s="3"/>
      <c r="R19" s="3"/>
      <c r="S19" s="66"/>
      <c r="T19" s="66"/>
      <c r="U19" s="66"/>
      <c r="V19" s="66"/>
      <c r="W19" s="69"/>
      <c r="X19" s="51"/>
      <c r="Y19" s="108"/>
      <c r="Z19" s="176"/>
      <c r="AA19" s="177"/>
      <c r="AB19" s="177"/>
      <c r="AC19" s="177"/>
      <c r="AD19" s="177"/>
      <c r="AE19" s="177"/>
      <c r="AF19" s="177"/>
      <c r="AG19" s="178"/>
      <c r="AH19" s="104" t="str">
        <f t="shared" si="2"/>
        <v xml:space="preserve"> </v>
      </c>
      <c r="AJ19" s="72" t="str">
        <f t="shared" si="3"/>
        <v xml:space="preserve"> </v>
      </c>
      <c r="AK19" s="72" t="str">
        <f t="shared" si="4"/>
        <v xml:space="preserve"> </v>
      </c>
      <c r="AL19" s="72" t="str">
        <f t="shared" si="5"/>
        <v xml:space="preserve"> </v>
      </c>
      <c r="AN19" s="97" t="str">
        <f t="shared" si="6"/>
        <v xml:space="preserve"> </v>
      </c>
      <c r="AO19" s="97" t="str">
        <f t="shared" si="0"/>
        <v xml:space="preserve"> </v>
      </c>
      <c r="AP19" s="97" t="str">
        <f t="shared" si="0"/>
        <v xml:space="preserve"> </v>
      </c>
      <c r="AQ19" s="97" t="str">
        <f t="shared" si="0"/>
        <v xml:space="preserve"> </v>
      </c>
      <c r="AR19" s="97" t="str">
        <f t="shared" si="0"/>
        <v xml:space="preserve"> </v>
      </c>
      <c r="AS19" s="97" t="str">
        <f t="shared" si="0"/>
        <v xml:space="preserve"> </v>
      </c>
      <c r="AT19" s="97" t="str">
        <f t="shared" si="0"/>
        <v xml:space="preserve"> </v>
      </c>
      <c r="AU19" s="97" t="str">
        <f t="shared" si="0"/>
        <v xml:space="preserve"> </v>
      </c>
      <c r="AV19" s="97" t="str">
        <f t="shared" si="0"/>
        <v xml:space="preserve"> </v>
      </c>
      <c r="AW19" s="248" t="str">
        <f t="shared" si="7"/>
        <v xml:space="preserve"> </v>
      </c>
      <c r="AX19" s="248" t="str">
        <f t="shared" si="1"/>
        <v xml:space="preserve"> </v>
      </c>
      <c r="AY19" s="248" t="str">
        <f t="shared" si="1"/>
        <v xml:space="preserve"> </v>
      </c>
      <c r="AZ19" s="248" t="str">
        <f t="shared" si="1"/>
        <v xml:space="preserve"> </v>
      </c>
      <c r="BA19" s="248" t="str">
        <f t="shared" si="1"/>
        <v xml:space="preserve"> </v>
      </c>
      <c r="BB19" s="248" t="str">
        <f t="shared" si="1"/>
        <v xml:space="preserve"> </v>
      </c>
      <c r="BC19" s="248" t="str">
        <f t="shared" si="1"/>
        <v xml:space="preserve"> </v>
      </c>
      <c r="BD19" s="248" t="str">
        <f t="shared" si="1"/>
        <v xml:space="preserve"> </v>
      </c>
      <c r="BE19" s="248" t="str">
        <f t="shared" si="1"/>
        <v xml:space="preserve"> </v>
      </c>
      <c r="BF19" s="248" t="str">
        <f t="shared" si="1"/>
        <v xml:space="preserve"> </v>
      </c>
      <c r="BG19" s="248" t="str">
        <f t="shared" si="1"/>
        <v xml:space="preserve"> </v>
      </c>
      <c r="BH19" s="248" t="str">
        <f t="shared" si="1"/>
        <v xml:space="preserve"> </v>
      </c>
      <c r="BI19" s="248" t="str">
        <f t="shared" si="1"/>
        <v xml:space="preserve"> </v>
      </c>
      <c r="BJ19" s="97"/>
      <c r="BK19" s="97"/>
      <c r="BL19" s="248" t="str">
        <f t="shared" si="1"/>
        <v xml:space="preserve"> </v>
      </c>
      <c r="BM19" s="248" t="str">
        <f t="shared" si="1"/>
        <v xml:space="preserve"> </v>
      </c>
      <c r="BN19" s="248" t="str">
        <f t="shared" si="1"/>
        <v xml:space="preserve"> </v>
      </c>
      <c r="BO19" s="248" t="str">
        <f t="shared" si="1"/>
        <v xml:space="preserve"> </v>
      </c>
      <c r="BP19" s="248" t="str">
        <f t="shared" si="1"/>
        <v xml:space="preserve"> </v>
      </c>
      <c r="BQ19" s="248" t="str">
        <f t="shared" si="1"/>
        <v xml:space="preserve"> </v>
      </c>
      <c r="BR19" s="248" t="str">
        <f t="shared" si="1"/>
        <v xml:space="preserve"> </v>
      </c>
      <c r="BS19" s="248" t="str">
        <f t="shared" si="1"/>
        <v xml:space="preserve"> </v>
      </c>
      <c r="BT19" s="97" t="str">
        <f t="shared" si="8"/>
        <v xml:space="preserve"> </v>
      </c>
    </row>
    <row r="20" spans="1:72">
      <c r="A20" s="118"/>
      <c r="B20" s="48"/>
      <c r="C20" s="3"/>
      <c r="D20" s="3"/>
      <c r="E20" s="3"/>
      <c r="F20" s="3"/>
      <c r="G20" s="3"/>
      <c r="H20" s="3"/>
      <c r="I20" s="3"/>
      <c r="J20" s="84"/>
      <c r="K20" s="48"/>
      <c r="L20" s="3"/>
      <c r="M20" s="3"/>
      <c r="N20" s="3"/>
      <c r="O20" s="3"/>
      <c r="P20" s="3"/>
      <c r="Q20" s="3"/>
      <c r="R20" s="3"/>
      <c r="S20" s="66"/>
      <c r="T20" s="66"/>
      <c r="U20" s="66"/>
      <c r="V20" s="66"/>
      <c r="W20" s="69"/>
      <c r="X20" s="51"/>
      <c r="Y20" s="108"/>
      <c r="Z20" s="176"/>
      <c r="AA20" s="177"/>
      <c r="AB20" s="177"/>
      <c r="AC20" s="177"/>
      <c r="AD20" s="177"/>
      <c r="AE20" s="177"/>
      <c r="AF20" s="177"/>
      <c r="AG20" s="178"/>
      <c r="AH20" s="104" t="str">
        <f t="shared" si="2"/>
        <v xml:space="preserve"> </v>
      </c>
      <c r="AJ20" s="72" t="str">
        <f t="shared" si="3"/>
        <v xml:space="preserve"> </v>
      </c>
      <c r="AK20" s="72" t="str">
        <f t="shared" si="4"/>
        <v xml:space="preserve"> </v>
      </c>
      <c r="AL20" s="72" t="str">
        <f t="shared" si="5"/>
        <v xml:space="preserve"> </v>
      </c>
      <c r="AN20" s="97" t="str">
        <f t="shared" si="6"/>
        <v xml:space="preserve"> </v>
      </c>
      <c r="AO20" s="97" t="str">
        <f t="shared" si="0"/>
        <v xml:space="preserve"> </v>
      </c>
      <c r="AP20" s="97" t="str">
        <f t="shared" si="0"/>
        <v xml:space="preserve"> </v>
      </c>
      <c r="AQ20" s="97" t="str">
        <f t="shared" si="0"/>
        <v xml:space="preserve"> </v>
      </c>
      <c r="AR20" s="97" t="str">
        <f t="shared" si="0"/>
        <v xml:space="preserve"> </v>
      </c>
      <c r="AS20" s="97" t="str">
        <f t="shared" si="0"/>
        <v xml:space="preserve"> </v>
      </c>
      <c r="AT20" s="97" t="str">
        <f t="shared" si="0"/>
        <v xml:space="preserve"> </v>
      </c>
      <c r="AU20" s="97" t="str">
        <f t="shared" si="0"/>
        <v xml:space="preserve"> </v>
      </c>
      <c r="AV20" s="97" t="str">
        <f t="shared" si="0"/>
        <v xml:space="preserve"> </v>
      </c>
      <c r="AW20" s="248" t="str">
        <f t="shared" si="7"/>
        <v xml:space="preserve"> </v>
      </c>
      <c r="AX20" s="248" t="str">
        <f t="shared" si="1"/>
        <v xml:space="preserve"> </v>
      </c>
      <c r="AY20" s="248" t="str">
        <f t="shared" si="1"/>
        <v xml:space="preserve"> </v>
      </c>
      <c r="AZ20" s="248" t="str">
        <f t="shared" si="1"/>
        <v xml:space="preserve"> </v>
      </c>
      <c r="BA20" s="248" t="str">
        <f t="shared" si="1"/>
        <v xml:space="preserve"> </v>
      </c>
      <c r="BB20" s="248" t="str">
        <f t="shared" si="1"/>
        <v xml:space="preserve"> </v>
      </c>
      <c r="BC20" s="248" t="str">
        <f t="shared" si="1"/>
        <v xml:space="preserve"> </v>
      </c>
      <c r="BD20" s="248" t="str">
        <f t="shared" si="1"/>
        <v xml:space="preserve"> </v>
      </c>
      <c r="BE20" s="248" t="str">
        <f t="shared" si="1"/>
        <v xml:space="preserve"> </v>
      </c>
      <c r="BF20" s="248" t="str">
        <f t="shared" si="1"/>
        <v xml:space="preserve"> </v>
      </c>
      <c r="BG20" s="248" t="str">
        <f t="shared" si="1"/>
        <v xml:space="preserve"> </v>
      </c>
      <c r="BH20" s="248" t="str">
        <f t="shared" si="1"/>
        <v xml:space="preserve"> </v>
      </c>
      <c r="BI20" s="248" t="str">
        <f t="shared" si="1"/>
        <v xml:space="preserve"> </v>
      </c>
      <c r="BJ20" s="97"/>
      <c r="BK20" s="97"/>
      <c r="BL20" s="248" t="str">
        <f t="shared" si="1"/>
        <v xml:space="preserve"> </v>
      </c>
      <c r="BM20" s="248" t="str">
        <f t="shared" si="1"/>
        <v xml:space="preserve"> </v>
      </c>
      <c r="BN20" s="248" t="str">
        <f t="shared" si="1"/>
        <v xml:space="preserve"> </v>
      </c>
      <c r="BO20" s="248" t="str">
        <f t="shared" si="1"/>
        <v xml:space="preserve"> </v>
      </c>
      <c r="BP20" s="248" t="str">
        <f t="shared" si="1"/>
        <v xml:space="preserve"> </v>
      </c>
      <c r="BQ20" s="248" t="str">
        <f t="shared" si="1"/>
        <v xml:space="preserve"> </v>
      </c>
      <c r="BR20" s="248" t="str">
        <f t="shared" si="1"/>
        <v xml:space="preserve"> </v>
      </c>
      <c r="BS20" s="248" t="str">
        <f t="shared" si="1"/>
        <v xml:space="preserve"> </v>
      </c>
      <c r="BT20" s="97" t="str">
        <f t="shared" si="8"/>
        <v xml:space="preserve"> </v>
      </c>
    </row>
    <row r="21" spans="1:72">
      <c r="A21" s="118"/>
      <c r="B21" s="48"/>
      <c r="C21" s="3"/>
      <c r="D21" s="3"/>
      <c r="E21" s="3"/>
      <c r="F21" s="3"/>
      <c r="G21" s="3"/>
      <c r="H21" s="3"/>
      <c r="I21" s="3"/>
      <c r="J21" s="84"/>
      <c r="K21" s="48"/>
      <c r="L21" s="3"/>
      <c r="M21" s="3"/>
      <c r="N21" s="3"/>
      <c r="O21" s="3"/>
      <c r="P21" s="3"/>
      <c r="Q21" s="3"/>
      <c r="R21" s="3"/>
      <c r="S21" s="66"/>
      <c r="T21" s="66"/>
      <c r="U21" s="66"/>
      <c r="V21" s="66"/>
      <c r="W21" s="69"/>
      <c r="X21" s="51"/>
      <c r="Y21" s="108"/>
      <c r="Z21" s="176"/>
      <c r="AA21" s="177"/>
      <c r="AB21" s="177"/>
      <c r="AC21" s="177"/>
      <c r="AD21" s="177"/>
      <c r="AE21" s="177"/>
      <c r="AF21" s="177"/>
      <c r="AG21" s="178"/>
      <c r="AH21" s="104" t="str">
        <f t="shared" si="2"/>
        <v xml:space="preserve"> </v>
      </c>
      <c r="AJ21" s="72" t="str">
        <f t="shared" si="3"/>
        <v xml:space="preserve"> </v>
      </c>
      <c r="AK21" s="72" t="str">
        <f t="shared" si="4"/>
        <v xml:space="preserve"> </v>
      </c>
      <c r="AL21" s="72" t="str">
        <f t="shared" si="5"/>
        <v xml:space="preserve"> </v>
      </c>
      <c r="AN21" s="97" t="str">
        <f t="shared" si="6"/>
        <v xml:space="preserve"> </v>
      </c>
      <c r="AO21" s="97" t="str">
        <f t="shared" si="0"/>
        <v xml:space="preserve"> </v>
      </c>
      <c r="AP21" s="97" t="str">
        <f t="shared" si="0"/>
        <v xml:space="preserve"> </v>
      </c>
      <c r="AQ21" s="97" t="str">
        <f t="shared" si="0"/>
        <v xml:space="preserve"> </v>
      </c>
      <c r="AR21" s="97" t="str">
        <f t="shared" si="0"/>
        <v xml:space="preserve"> </v>
      </c>
      <c r="AS21" s="97" t="str">
        <f t="shared" si="0"/>
        <v xml:space="preserve"> </v>
      </c>
      <c r="AT21" s="97" t="str">
        <f t="shared" si="0"/>
        <v xml:space="preserve"> </v>
      </c>
      <c r="AU21" s="97" t="str">
        <f t="shared" si="0"/>
        <v xml:space="preserve"> </v>
      </c>
      <c r="AV21" s="97" t="str">
        <f t="shared" si="0"/>
        <v xml:space="preserve"> </v>
      </c>
      <c r="AW21" s="248" t="str">
        <f t="shared" si="7"/>
        <v xml:space="preserve"> </v>
      </c>
      <c r="AX21" s="248" t="str">
        <f t="shared" si="1"/>
        <v xml:space="preserve"> </v>
      </c>
      <c r="AY21" s="248" t="str">
        <f t="shared" si="1"/>
        <v xml:space="preserve"> </v>
      </c>
      <c r="AZ21" s="248" t="str">
        <f t="shared" si="1"/>
        <v xml:space="preserve"> </v>
      </c>
      <c r="BA21" s="248" t="str">
        <f t="shared" si="1"/>
        <v xml:space="preserve"> </v>
      </c>
      <c r="BB21" s="248" t="str">
        <f t="shared" si="1"/>
        <v xml:space="preserve"> </v>
      </c>
      <c r="BC21" s="248" t="str">
        <f t="shared" si="1"/>
        <v xml:space="preserve"> </v>
      </c>
      <c r="BD21" s="248" t="str">
        <f t="shared" si="1"/>
        <v xml:space="preserve"> </v>
      </c>
      <c r="BE21" s="248" t="str">
        <f t="shared" si="1"/>
        <v xml:space="preserve"> </v>
      </c>
      <c r="BF21" s="248" t="str">
        <f t="shared" si="1"/>
        <v xml:space="preserve"> </v>
      </c>
      <c r="BG21" s="248" t="str">
        <f t="shared" si="1"/>
        <v xml:space="preserve"> </v>
      </c>
      <c r="BH21" s="248" t="str">
        <f t="shared" si="1"/>
        <v xml:space="preserve"> </v>
      </c>
      <c r="BI21" s="248" t="str">
        <f t="shared" si="1"/>
        <v xml:space="preserve"> </v>
      </c>
      <c r="BJ21" s="97"/>
      <c r="BK21" s="97"/>
      <c r="BL21" s="248" t="str">
        <f t="shared" si="1"/>
        <v xml:space="preserve"> </v>
      </c>
      <c r="BM21" s="248" t="str">
        <f t="shared" si="1"/>
        <v xml:space="preserve"> </v>
      </c>
      <c r="BN21" s="248" t="str">
        <f t="shared" si="1"/>
        <v xml:space="preserve"> </v>
      </c>
      <c r="BO21" s="248" t="str">
        <f t="shared" si="1"/>
        <v xml:space="preserve"> </v>
      </c>
      <c r="BP21" s="248" t="str">
        <f t="shared" si="1"/>
        <v xml:space="preserve"> </v>
      </c>
      <c r="BQ21" s="248" t="str">
        <f t="shared" si="1"/>
        <v xml:space="preserve"> </v>
      </c>
      <c r="BR21" s="248" t="str">
        <f t="shared" si="1"/>
        <v xml:space="preserve"> </v>
      </c>
      <c r="BS21" s="248" t="str">
        <f t="shared" si="1"/>
        <v xml:space="preserve"> </v>
      </c>
      <c r="BT21" s="97" t="str">
        <f>IF(ISBLANK($A21)," ",SUM(AN21:BS21))</f>
        <v xml:space="preserve"> </v>
      </c>
    </row>
    <row r="22" spans="1:72">
      <c r="A22" s="118"/>
      <c r="B22" s="48"/>
      <c r="C22" s="3"/>
      <c r="D22" s="3"/>
      <c r="E22" s="3"/>
      <c r="F22" s="3"/>
      <c r="G22" s="3"/>
      <c r="H22" s="3"/>
      <c r="I22" s="3"/>
      <c r="J22" s="84"/>
      <c r="K22" s="48"/>
      <c r="L22" s="3"/>
      <c r="M22" s="3"/>
      <c r="N22" s="3"/>
      <c r="O22" s="3"/>
      <c r="P22" s="3"/>
      <c r="Q22" s="3"/>
      <c r="R22" s="3"/>
      <c r="S22" s="66"/>
      <c r="T22" s="66"/>
      <c r="U22" s="66"/>
      <c r="V22" s="66"/>
      <c r="W22" s="69"/>
      <c r="X22" s="51"/>
      <c r="Y22" s="108"/>
      <c r="Z22" s="176"/>
      <c r="AA22" s="177"/>
      <c r="AB22" s="177"/>
      <c r="AC22" s="177"/>
      <c r="AD22" s="177"/>
      <c r="AE22" s="177"/>
      <c r="AF22" s="177"/>
      <c r="AG22" s="178"/>
      <c r="AH22" s="104" t="str">
        <f t="shared" si="2"/>
        <v xml:space="preserve"> </v>
      </c>
      <c r="AJ22" s="72" t="str">
        <f t="shared" si="3"/>
        <v xml:space="preserve"> </v>
      </c>
      <c r="AK22" s="72" t="str">
        <f t="shared" si="4"/>
        <v xml:space="preserve"> </v>
      </c>
      <c r="AL22" s="72" t="str">
        <f t="shared" si="5"/>
        <v xml:space="preserve"> </v>
      </c>
      <c r="AN22" s="97" t="str">
        <f t="shared" si="6"/>
        <v xml:space="preserve"> </v>
      </c>
      <c r="AO22" s="97" t="str">
        <f t="shared" si="0"/>
        <v xml:space="preserve"> </v>
      </c>
      <c r="AP22" s="97" t="str">
        <f t="shared" si="0"/>
        <v xml:space="preserve"> </v>
      </c>
      <c r="AQ22" s="97" t="str">
        <f t="shared" si="0"/>
        <v xml:space="preserve"> </v>
      </c>
      <c r="AR22" s="97" t="str">
        <f t="shared" si="0"/>
        <v xml:space="preserve"> </v>
      </c>
      <c r="AS22" s="97" t="str">
        <f t="shared" si="0"/>
        <v xml:space="preserve"> </v>
      </c>
      <c r="AT22" s="97" t="str">
        <f t="shared" si="0"/>
        <v xml:space="preserve"> </v>
      </c>
      <c r="AU22" s="97" t="str">
        <f t="shared" si="0"/>
        <v xml:space="preserve"> </v>
      </c>
      <c r="AV22" s="97" t="str">
        <f t="shared" si="0"/>
        <v xml:space="preserve"> </v>
      </c>
      <c r="AW22" s="248" t="str">
        <f t="shared" si="7"/>
        <v xml:space="preserve"> </v>
      </c>
      <c r="AX22" s="248" t="str">
        <f t="shared" si="1"/>
        <v xml:space="preserve"> </v>
      </c>
      <c r="AY22" s="248" t="str">
        <f t="shared" si="1"/>
        <v xml:space="preserve"> </v>
      </c>
      <c r="AZ22" s="248" t="str">
        <f t="shared" si="1"/>
        <v xml:space="preserve"> </v>
      </c>
      <c r="BA22" s="248" t="str">
        <f t="shared" si="1"/>
        <v xml:space="preserve"> </v>
      </c>
      <c r="BB22" s="248" t="str">
        <f t="shared" si="1"/>
        <v xml:space="preserve"> </v>
      </c>
      <c r="BC22" s="248" t="str">
        <f t="shared" si="1"/>
        <v xml:space="preserve"> </v>
      </c>
      <c r="BD22" s="248" t="str">
        <f t="shared" si="1"/>
        <v xml:space="preserve"> </v>
      </c>
      <c r="BE22" s="248" t="str">
        <f t="shared" si="1"/>
        <v xml:space="preserve"> </v>
      </c>
      <c r="BF22" s="248" t="str">
        <f t="shared" si="1"/>
        <v xml:space="preserve"> </v>
      </c>
      <c r="BG22" s="248" t="str">
        <f t="shared" si="1"/>
        <v xml:space="preserve"> </v>
      </c>
      <c r="BH22" s="248" t="str">
        <f t="shared" si="1"/>
        <v xml:space="preserve"> </v>
      </c>
      <c r="BI22" s="248" t="str">
        <f t="shared" si="1"/>
        <v xml:space="preserve"> </v>
      </c>
      <c r="BJ22" s="97"/>
      <c r="BK22" s="97"/>
      <c r="BL22" s="248" t="str">
        <f t="shared" si="1"/>
        <v xml:space="preserve"> </v>
      </c>
      <c r="BM22" s="248" t="str">
        <f t="shared" si="1"/>
        <v xml:space="preserve"> </v>
      </c>
      <c r="BN22" s="248" t="str">
        <f t="shared" si="1"/>
        <v xml:space="preserve"> </v>
      </c>
      <c r="BO22" s="248" t="str">
        <f t="shared" si="1"/>
        <v xml:space="preserve"> </v>
      </c>
      <c r="BP22" s="248" t="str">
        <f t="shared" si="1"/>
        <v xml:space="preserve"> </v>
      </c>
      <c r="BQ22" s="248" t="str">
        <f t="shared" si="1"/>
        <v xml:space="preserve"> </v>
      </c>
      <c r="BR22" s="248" t="str">
        <f t="shared" si="1"/>
        <v xml:space="preserve"> </v>
      </c>
      <c r="BS22" s="248" t="str">
        <f t="shared" si="1"/>
        <v xml:space="preserve"> </v>
      </c>
      <c r="BT22" s="97" t="str">
        <f t="shared" si="8"/>
        <v xml:space="preserve"> </v>
      </c>
    </row>
    <row r="23" spans="1:72">
      <c r="A23" s="118"/>
      <c r="B23" s="48"/>
      <c r="C23" s="3"/>
      <c r="D23" s="3"/>
      <c r="E23" s="3"/>
      <c r="F23" s="3"/>
      <c r="G23" s="3"/>
      <c r="H23" s="3"/>
      <c r="I23" s="3"/>
      <c r="J23" s="84"/>
      <c r="K23" s="48"/>
      <c r="L23" s="3"/>
      <c r="M23" s="3"/>
      <c r="N23" s="3"/>
      <c r="O23" s="3"/>
      <c r="P23" s="3"/>
      <c r="Q23" s="3"/>
      <c r="R23" s="3"/>
      <c r="S23" s="66"/>
      <c r="T23" s="66"/>
      <c r="U23" s="66"/>
      <c r="V23" s="66"/>
      <c r="W23" s="69"/>
      <c r="X23" s="51"/>
      <c r="Y23" s="108"/>
      <c r="Z23" s="176"/>
      <c r="AA23" s="177"/>
      <c r="AB23" s="177"/>
      <c r="AC23" s="177"/>
      <c r="AD23" s="177"/>
      <c r="AE23" s="177"/>
      <c r="AF23" s="177"/>
      <c r="AG23" s="178"/>
      <c r="AH23" s="104" t="str">
        <f t="shared" si="2"/>
        <v xml:space="preserve"> </v>
      </c>
      <c r="AJ23" s="72" t="str">
        <f t="shared" si="3"/>
        <v xml:space="preserve"> </v>
      </c>
      <c r="AK23" s="72" t="str">
        <f t="shared" si="4"/>
        <v xml:space="preserve"> </v>
      </c>
      <c r="AL23" s="72" t="str">
        <f t="shared" si="5"/>
        <v xml:space="preserve"> </v>
      </c>
      <c r="AN23" s="97" t="str">
        <f t="shared" si="6"/>
        <v xml:space="preserve"> </v>
      </c>
      <c r="AO23" s="97" t="str">
        <f t="shared" si="0"/>
        <v xml:space="preserve"> </v>
      </c>
      <c r="AP23" s="97" t="str">
        <f t="shared" si="0"/>
        <v xml:space="preserve"> </v>
      </c>
      <c r="AQ23" s="97" t="str">
        <f t="shared" si="0"/>
        <v xml:space="preserve"> </v>
      </c>
      <c r="AR23" s="97" t="str">
        <f t="shared" si="0"/>
        <v xml:space="preserve"> </v>
      </c>
      <c r="AS23" s="97" t="str">
        <f t="shared" si="0"/>
        <v xml:space="preserve"> </v>
      </c>
      <c r="AT23" s="97" t="str">
        <f t="shared" si="0"/>
        <v xml:space="preserve"> </v>
      </c>
      <c r="AU23" s="97" t="str">
        <f t="shared" si="0"/>
        <v xml:space="preserve"> </v>
      </c>
      <c r="AV23" s="97" t="str">
        <f t="shared" si="0"/>
        <v xml:space="preserve"> </v>
      </c>
      <c r="AW23" s="248" t="str">
        <f t="shared" si="7"/>
        <v xml:space="preserve"> </v>
      </c>
      <c r="AX23" s="248" t="str">
        <f t="shared" si="1"/>
        <v xml:space="preserve"> </v>
      </c>
      <c r="AY23" s="248" t="str">
        <f t="shared" si="1"/>
        <v xml:space="preserve"> </v>
      </c>
      <c r="AZ23" s="248" t="str">
        <f t="shared" si="1"/>
        <v xml:space="preserve"> </v>
      </c>
      <c r="BA23" s="248" t="str">
        <f t="shared" si="1"/>
        <v xml:space="preserve"> </v>
      </c>
      <c r="BB23" s="248" t="str">
        <f t="shared" si="1"/>
        <v xml:space="preserve"> </v>
      </c>
      <c r="BC23" s="248" t="str">
        <f t="shared" si="1"/>
        <v xml:space="preserve"> </v>
      </c>
      <c r="BD23" s="248" t="str">
        <f t="shared" si="1"/>
        <v xml:space="preserve"> </v>
      </c>
      <c r="BE23" s="248" t="str">
        <f t="shared" si="1"/>
        <v xml:space="preserve"> </v>
      </c>
      <c r="BF23" s="248" t="str">
        <f t="shared" si="1"/>
        <v xml:space="preserve"> </v>
      </c>
      <c r="BG23" s="248" t="str">
        <f t="shared" si="1"/>
        <v xml:space="preserve"> </v>
      </c>
      <c r="BH23" s="248" t="str">
        <f t="shared" si="1"/>
        <v xml:space="preserve"> </v>
      </c>
      <c r="BI23" s="248" t="str">
        <f t="shared" si="1"/>
        <v xml:space="preserve"> </v>
      </c>
      <c r="BJ23" s="97"/>
      <c r="BK23" s="97"/>
      <c r="BL23" s="248" t="str">
        <f t="shared" si="1"/>
        <v xml:space="preserve"> </v>
      </c>
      <c r="BM23" s="248" t="str">
        <f t="shared" si="1"/>
        <v xml:space="preserve"> </v>
      </c>
      <c r="BN23" s="248" t="str">
        <f t="shared" si="1"/>
        <v xml:space="preserve"> </v>
      </c>
      <c r="BO23" s="248" t="str">
        <f t="shared" ref="BO23:BS50" si="9">IF(ISBLANK($A23)," ",IF(ISNUMBER(AC23),AC23,0))</f>
        <v xml:space="preserve"> </v>
      </c>
      <c r="BP23" s="248" t="str">
        <f t="shared" si="9"/>
        <v xml:space="preserve"> </v>
      </c>
      <c r="BQ23" s="248" t="str">
        <f t="shared" si="9"/>
        <v xml:space="preserve"> </v>
      </c>
      <c r="BR23" s="248" t="str">
        <f t="shared" si="9"/>
        <v xml:space="preserve"> </v>
      </c>
      <c r="BS23" s="248" t="str">
        <f t="shared" si="9"/>
        <v xml:space="preserve"> </v>
      </c>
      <c r="BT23" s="97" t="str">
        <f t="shared" si="8"/>
        <v xml:space="preserve"> </v>
      </c>
    </row>
    <row r="24" spans="1:72">
      <c r="A24" s="118"/>
      <c r="B24" s="48"/>
      <c r="C24" s="3"/>
      <c r="D24" s="3"/>
      <c r="E24" s="3"/>
      <c r="F24" s="3"/>
      <c r="G24" s="3"/>
      <c r="H24" s="3"/>
      <c r="I24" s="3"/>
      <c r="J24" s="84"/>
      <c r="K24" s="48"/>
      <c r="L24" s="3"/>
      <c r="M24" s="3"/>
      <c r="N24" s="3"/>
      <c r="O24" s="3"/>
      <c r="P24" s="3"/>
      <c r="Q24" s="3"/>
      <c r="R24" s="3"/>
      <c r="S24" s="66"/>
      <c r="T24" s="66"/>
      <c r="U24" s="66"/>
      <c r="V24" s="66"/>
      <c r="W24" s="69"/>
      <c r="X24" s="51"/>
      <c r="Y24" s="108"/>
      <c r="Z24" s="176"/>
      <c r="AA24" s="177"/>
      <c r="AB24" s="177"/>
      <c r="AC24" s="177"/>
      <c r="AD24" s="177"/>
      <c r="AE24" s="177"/>
      <c r="AF24" s="177"/>
      <c r="AG24" s="178"/>
      <c r="AH24" s="104" t="str">
        <f t="shared" si="2"/>
        <v xml:space="preserve"> </v>
      </c>
      <c r="AJ24" s="72" t="str">
        <f t="shared" si="3"/>
        <v xml:space="preserve"> </v>
      </c>
      <c r="AK24" s="72" t="str">
        <f t="shared" si="4"/>
        <v xml:space="preserve"> </v>
      </c>
      <c r="AL24" s="72" t="str">
        <f t="shared" si="5"/>
        <v xml:space="preserve"> </v>
      </c>
      <c r="AN24" s="97" t="str">
        <f t="shared" si="6"/>
        <v xml:space="preserve"> </v>
      </c>
      <c r="AO24" s="97" t="str">
        <f t="shared" si="0"/>
        <v xml:space="preserve"> </v>
      </c>
      <c r="AP24" s="97" t="str">
        <f t="shared" si="0"/>
        <v xml:space="preserve"> </v>
      </c>
      <c r="AQ24" s="97" t="str">
        <f t="shared" si="0"/>
        <v xml:space="preserve"> </v>
      </c>
      <c r="AR24" s="97" t="str">
        <f t="shared" si="0"/>
        <v xml:space="preserve"> </v>
      </c>
      <c r="AS24" s="97" t="str">
        <f t="shared" si="0"/>
        <v xml:space="preserve"> </v>
      </c>
      <c r="AT24" s="97" t="str">
        <f t="shared" si="0"/>
        <v xml:space="preserve"> </v>
      </c>
      <c r="AU24" s="97" t="str">
        <f t="shared" si="0"/>
        <v xml:space="preserve"> </v>
      </c>
      <c r="AV24" s="97" t="str">
        <f t="shared" si="0"/>
        <v xml:space="preserve"> </v>
      </c>
      <c r="AW24" s="248" t="str">
        <f t="shared" si="7"/>
        <v xml:space="preserve"> </v>
      </c>
      <c r="AX24" s="248" t="str">
        <f t="shared" si="7"/>
        <v xml:space="preserve"> </v>
      </c>
      <c r="AY24" s="248" t="str">
        <f t="shared" si="7"/>
        <v xml:space="preserve"> </v>
      </c>
      <c r="AZ24" s="248" t="str">
        <f t="shared" si="7"/>
        <v xml:space="preserve"> </v>
      </c>
      <c r="BA24" s="248" t="str">
        <f t="shared" si="7"/>
        <v xml:space="preserve"> </v>
      </c>
      <c r="BB24" s="248" t="str">
        <f t="shared" si="7"/>
        <v xml:space="preserve"> </v>
      </c>
      <c r="BC24" s="248" t="str">
        <f t="shared" si="7"/>
        <v xml:space="preserve"> </v>
      </c>
      <c r="BD24" s="248" t="str">
        <f t="shared" si="7"/>
        <v xml:space="preserve"> </v>
      </c>
      <c r="BE24" s="248" t="str">
        <f t="shared" si="7"/>
        <v xml:space="preserve"> </v>
      </c>
      <c r="BF24" s="248" t="str">
        <f t="shared" si="7"/>
        <v xml:space="preserve"> </v>
      </c>
      <c r="BG24" s="248" t="str">
        <f t="shared" si="7"/>
        <v xml:space="preserve"> </v>
      </c>
      <c r="BH24" s="248" t="str">
        <f t="shared" si="7"/>
        <v xml:space="preserve"> </v>
      </c>
      <c r="BI24" s="248" t="str">
        <f t="shared" si="7"/>
        <v xml:space="preserve"> </v>
      </c>
      <c r="BJ24" s="97"/>
      <c r="BK24" s="97"/>
      <c r="BL24" s="248" t="str">
        <f t="shared" ref="BL24:BN50" si="10">IF(ISBLANK($A24)," ",IF(ISNUMBER(Z24),Z24,0))</f>
        <v xml:space="preserve"> </v>
      </c>
      <c r="BM24" s="248" t="str">
        <f t="shared" si="10"/>
        <v xml:space="preserve"> </v>
      </c>
      <c r="BN24" s="248" t="str">
        <f t="shared" si="10"/>
        <v xml:space="preserve"> </v>
      </c>
      <c r="BO24" s="248" t="str">
        <f t="shared" si="9"/>
        <v xml:space="preserve"> </v>
      </c>
      <c r="BP24" s="248" t="str">
        <f t="shared" si="9"/>
        <v xml:space="preserve"> </v>
      </c>
      <c r="BQ24" s="248" t="str">
        <f t="shared" si="9"/>
        <v xml:space="preserve"> </v>
      </c>
      <c r="BR24" s="248" t="str">
        <f t="shared" si="9"/>
        <v xml:space="preserve"> </v>
      </c>
      <c r="BS24" s="248" t="str">
        <f t="shared" si="9"/>
        <v xml:space="preserve"> </v>
      </c>
      <c r="BT24" s="97" t="str">
        <f t="shared" si="8"/>
        <v xml:space="preserve"> </v>
      </c>
    </row>
    <row r="25" spans="1:72">
      <c r="A25" s="118"/>
      <c r="B25" s="48"/>
      <c r="C25" s="3"/>
      <c r="D25" s="3"/>
      <c r="E25" s="3"/>
      <c r="F25" s="3"/>
      <c r="G25" s="3"/>
      <c r="H25" s="3"/>
      <c r="I25" s="3"/>
      <c r="J25" s="84"/>
      <c r="K25" s="48"/>
      <c r="L25" s="3"/>
      <c r="M25" s="3"/>
      <c r="N25" s="3"/>
      <c r="O25" s="3"/>
      <c r="P25" s="3"/>
      <c r="Q25" s="3"/>
      <c r="R25" s="3"/>
      <c r="S25" s="66"/>
      <c r="T25" s="66"/>
      <c r="U25" s="66"/>
      <c r="V25" s="66"/>
      <c r="W25" s="69"/>
      <c r="X25" s="51"/>
      <c r="Y25" s="108"/>
      <c r="Z25" s="176"/>
      <c r="AA25" s="177"/>
      <c r="AB25" s="177"/>
      <c r="AC25" s="177"/>
      <c r="AD25" s="177"/>
      <c r="AE25" s="177"/>
      <c r="AF25" s="177"/>
      <c r="AG25" s="178"/>
      <c r="AH25" s="104" t="str">
        <f t="shared" si="2"/>
        <v xml:space="preserve"> </v>
      </c>
      <c r="AJ25" s="72" t="str">
        <f t="shared" si="3"/>
        <v xml:space="preserve"> </v>
      </c>
      <c r="AK25" s="72" t="str">
        <f t="shared" si="4"/>
        <v xml:space="preserve"> </v>
      </c>
      <c r="AL25" s="72" t="str">
        <f t="shared" si="5"/>
        <v xml:space="preserve"> </v>
      </c>
      <c r="AN25" s="97" t="str">
        <f t="shared" si="6"/>
        <v xml:space="preserve"> </v>
      </c>
      <c r="AO25" s="97" t="str">
        <f t="shared" si="0"/>
        <v xml:space="preserve"> </v>
      </c>
      <c r="AP25" s="97" t="str">
        <f t="shared" si="0"/>
        <v xml:space="preserve"> </v>
      </c>
      <c r="AQ25" s="97" t="str">
        <f t="shared" si="0"/>
        <v xml:space="preserve"> </v>
      </c>
      <c r="AR25" s="97" t="str">
        <f t="shared" si="0"/>
        <v xml:space="preserve"> </v>
      </c>
      <c r="AS25" s="97" t="str">
        <f t="shared" si="0"/>
        <v xml:space="preserve"> </v>
      </c>
      <c r="AT25" s="97" t="str">
        <f t="shared" si="0"/>
        <v xml:space="preserve"> </v>
      </c>
      <c r="AU25" s="97" t="str">
        <f t="shared" si="0"/>
        <v xml:space="preserve"> </v>
      </c>
      <c r="AV25" s="97" t="str">
        <f t="shared" si="0"/>
        <v xml:space="preserve"> </v>
      </c>
      <c r="AW25" s="248" t="str">
        <f t="shared" si="7"/>
        <v xml:space="preserve"> </v>
      </c>
      <c r="AX25" s="248" t="str">
        <f t="shared" si="7"/>
        <v xml:space="preserve"> </v>
      </c>
      <c r="AY25" s="248" t="str">
        <f t="shared" si="7"/>
        <v xml:space="preserve"> </v>
      </c>
      <c r="AZ25" s="248" t="str">
        <f t="shared" si="7"/>
        <v xml:space="preserve"> </v>
      </c>
      <c r="BA25" s="248" t="str">
        <f t="shared" si="7"/>
        <v xml:space="preserve"> </v>
      </c>
      <c r="BB25" s="248" t="str">
        <f t="shared" si="7"/>
        <v xml:space="preserve"> </v>
      </c>
      <c r="BC25" s="248" t="str">
        <f t="shared" si="7"/>
        <v xml:space="preserve"> </v>
      </c>
      <c r="BD25" s="248" t="str">
        <f t="shared" si="7"/>
        <v xml:space="preserve"> </v>
      </c>
      <c r="BE25" s="248" t="str">
        <f t="shared" si="7"/>
        <v xml:space="preserve"> </v>
      </c>
      <c r="BF25" s="248" t="str">
        <f t="shared" si="7"/>
        <v xml:space="preserve"> </v>
      </c>
      <c r="BG25" s="248" t="str">
        <f t="shared" si="7"/>
        <v xml:space="preserve"> </v>
      </c>
      <c r="BH25" s="248" t="str">
        <f t="shared" si="7"/>
        <v xml:space="preserve"> </v>
      </c>
      <c r="BI25" s="248" t="str">
        <f t="shared" si="7"/>
        <v xml:space="preserve"> </v>
      </c>
      <c r="BJ25" s="97"/>
      <c r="BK25" s="97"/>
      <c r="BL25" s="248" t="str">
        <f t="shared" si="10"/>
        <v xml:space="preserve"> </v>
      </c>
      <c r="BM25" s="248" t="str">
        <f t="shared" si="10"/>
        <v xml:space="preserve"> </v>
      </c>
      <c r="BN25" s="248" t="str">
        <f t="shared" si="10"/>
        <v xml:space="preserve"> </v>
      </c>
      <c r="BO25" s="248" t="str">
        <f t="shared" si="9"/>
        <v xml:space="preserve"> </v>
      </c>
      <c r="BP25" s="248" t="str">
        <f t="shared" si="9"/>
        <v xml:space="preserve"> </v>
      </c>
      <c r="BQ25" s="248" t="str">
        <f t="shared" si="9"/>
        <v xml:space="preserve"> </v>
      </c>
      <c r="BR25" s="248" t="str">
        <f t="shared" si="9"/>
        <v xml:space="preserve"> </v>
      </c>
      <c r="BS25" s="248" t="str">
        <f t="shared" si="9"/>
        <v xml:space="preserve"> </v>
      </c>
      <c r="BT25" s="97" t="str">
        <f t="shared" si="8"/>
        <v xml:space="preserve"> </v>
      </c>
    </row>
    <row r="26" spans="1:72">
      <c r="A26" s="118"/>
      <c r="B26" s="48"/>
      <c r="C26" s="3"/>
      <c r="D26" s="3"/>
      <c r="E26" s="3"/>
      <c r="F26" s="3"/>
      <c r="G26" s="3"/>
      <c r="H26" s="3"/>
      <c r="I26" s="3"/>
      <c r="J26" s="84"/>
      <c r="K26" s="48"/>
      <c r="L26" s="3"/>
      <c r="M26" s="3"/>
      <c r="N26" s="3"/>
      <c r="O26" s="3"/>
      <c r="P26" s="3"/>
      <c r="Q26" s="3"/>
      <c r="R26" s="3"/>
      <c r="S26" s="66"/>
      <c r="T26" s="66"/>
      <c r="U26" s="66"/>
      <c r="V26" s="66"/>
      <c r="W26" s="69"/>
      <c r="X26" s="51"/>
      <c r="Y26" s="108"/>
      <c r="Z26" s="176"/>
      <c r="AA26" s="177"/>
      <c r="AB26" s="177"/>
      <c r="AC26" s="177"/>
      <c r="AD26" s="177"/>
      <c r="AE26" s="177"/>
      <c r="AF26" s="177"/>
      <c r="AG26" s="178"/>
      <c r="AH26" s="104" t="str">
        <f t="shared" si="2"/>
        <v xml:space="preserve"> </v>
      </c>
      <c r="AJ26" s="72" t="str">
        <f t="shared" si="3"/>
        <v xml:space="preserve"> </v>
      </c>
      <c r="AK26" s="72" t="str">
        <f t="shared" si="4"/>
        <v xml:space="preserve"> </v>
      </c>
      <c r="AL26" s="72" t="str">
        <f t="shared" si="5"/>
        <v xml:space="preserve"> </v>
      </c>
      <c r="AN26" s="97" t="str">
        <f t="shared" si="6"/>
        <v xml:space="preserve"> </v>
      </c>
      <c r="AO26" s="97" t="str">
        <f t="shared" si="0"/>
        <v xml:space="preserve"> </v>
      </c>
      <c r="AP26" s="97" t="str">
        <f t="shared" si="0"/>
        <v xml:space="preserve"> </v>
      </c>
      <c r="AQ26" s="97" t="str">
        <f t="shared" si="0"/>
        <v xml:space="preserve"> </v>
      </c>
      <c r="AR26" s="97" t="str">
        <f t="shared" si="0"/>
        <v xml:space="preserve"> </v>
      </c>
      <c r="AS26" s="97" t="str">
        <f t="shared" si="0"/>
        <v xml:space="preserve"> </v>
      </c>
      <c r="AT26" s="97" t="str">
        <f t="shared" si="0"/>
        <v xml:space="preserve"> </v>
      </c>
      <c r="AU26" s="97" t="str">
        <f t="shared" si="0"/>
        <v xml:space="preserve"> </v>
      </c>
      <c r="AV26" s="97" t="str">
        <f t="shared" si="0"/>
        <v xml:space="preserve"> </v>
      </c>
      <c r="AW26" s="248" t="str">
        <f t="shared" si="7"/>
        <v xml:space="preserve"> </v>
      </c>
      <c r="AX26" s="248" t="str">
        <f t="shared" si="7"/>
        <v xml:space="preserve"> </v>
      </c>
      <c r="AY26" s="248" t="str">
        <f t="shared" si="7"/>
        <v xml:space="preserve"> </v>
      </c>
      <c r="AZ26" s="248" t="str">
        <f t="shared" si="7"/>
        <v xml:space="preserve"> </v>
      </c>
      <c r="BA26" s="248" t="str">
        <f t="shared" si="7"/>
        <v xml:space="preserve"> </v>
      </c>
      <c r="BB26" s="248" t="str">
        <f t="shared" si="7"/>
        <v xml:space="preserve"> </v>
      </c>
      <c r="BC26" s="248" t="str">
        <f t="shared" si="7"/>
        <v xml:space="preserve"> </v>
      </c>
      <c r="BD26" s="248" t="str">
        <f t="shared" si="7"/>
        <v xml:space="preserve"> </v>
      </c>
      <c r="BE26" s="248" t="str">
        <f t="shared" si="7"/>
        <v xml:space="preserve"> </v>
      </c>
      <c r="BF26" s="248" t="str">
        <f t="shared" si="7"/>
        <v xml:space="preserve"> </v>
      </c>
      <c r="BG26" s="248" t="str">
        <f t="shared" si="7"/>
        <v xml:space="preserve"> </v>
      </c>
      <c r="BH26" s="248" t="str">
        <f t="shared" si="7"/>
        <v xml:space="preserve"> </v>
      </c>
      <c r="BI26" s="248" t="str">
        <f t="shared" si="7"/>
        <v xml:space="preserve"> </v>
      </c>
      <c r="BJ26" s="97"/>
      <c r="BK26" s="97"/>
      <c r="BL26" s="248" t="str">
        <f t="shared" si="10"/>
        <v xml:space="preserve"> </v>
      </c>
      <c r="BM26" s="248" t="str">
        <f t="shared" si="10"/>
        <v xml:space="preserve"> </v>
      </c>
      <c r="BN26" s="248" t="str">
        <f t="shared" si="10"/>
        <v xml:space="preserve"> </v>
      </c>
      <c r="BO26" s="248" t="str">
        <f t="shared" si="9"/>
        <v xml:space="preserve"> </v>
      </c>
      <c r="BP26" s="248" t="str">
        <f t="shared" si="9"/>
        <v xml:space="preserve"> </v>
      </c>
      <c r="BQ26" s="248" t="str">
        <f t="shared" si="9"/>
        <v xml:space="preserve"> </v>
      </c>
      <c r="BR26" s="248" t="str">
        <f t="shared" si="9"/>
        <v xml:space="preserve"> </v>
      </c>
      <c r="BS26" s="248" t="str">
        <f t="shared" si="9"/>
        <v xml:space="preserve"> </v>
      </c>
      <c r="BT26" s="97" t="str">
        <f t="shared" si="8"/>
        <v xml:space="preserve"> </v>
      </c>
    </row>
    <row r="27" spans="1:72">
      <c r="A27" s="118"/>
      <c r="B27" s="48"/>
      <c r="C27" s="3"/>
      <c r="D27" s="3"/>
      <c r="E27" s="3"/>
      <c r="F27" s="3"/>
      <c r="G27" s="3"/>
      <c r="H27" s="3"/>
      <c r="I27" s="3"/>
      <c r="J27" s="84"/>
      <c r="K27" s="48"/>
      <c r="L27" s="3"/>
      <c r="M27" s="3"/>
      <c r="N27" s="3"/>
      <c r="O27" s="3"/>
      <c r="P27" s="3"/>
      <c r="Q27" s="3"/>
      <c r="R27" s="3"/>
      <c r="S27" s="66"/>
      <c r="T27" s="66"/>
      <c r="U27" s="66"/>
      <c r="V27" s="66"/>
      <c r="W27" s="69"/>
      <c r="X27" s="51"/>
      <c r="Y27" s="108"/>
      <c r="Z27" s="176"/>
      <c r="AA27" s="177"/>
      <c r="AB27" s="177"/>
      <c r="AC27" s="177"/>
      <c r="AD27" s="177"/>
      <c r="AE27" s="177"/>
      <c r="AF27" s="177"/>
      <c r="AG27" s="178"/>
      <c r="AH27" s="104" t="str">
        <f t="shared" si="2"/>
        <v xml:space="preserve"> </v>
      </c>
      <c r="AJ27" s="72" t="str">
        <f t="shared" si="3"/>
        <v xml:space="preserve"> </v>
      </c>
      <c r="AK27" s="72" t="str">
        <f t="shared" si="4"/>
        <v xml:space="preserve"> </v>
      </c>
      <c r="AL27" s="72" t="str">
        <f t="shared" si="5"/>
        <v xml:space="preserve"> </v>
      </c>
      <c r="AN27" s="97" t="str">
        <f t="shared" si="6"/>
        <v xml:space="preserve"> </v>
      </c>
      <c r="AO27" s="97" t="str">
        <f t="shared" si="6"/>
        <v xml:space="preserve"> </v>
      </c>
      <c r="AP27" s="97" t="str">
        <f t="shared" si="6"/>
        <v xml:space="preserve"> </v>
      </c>
      <c r="AQ27" s="97" t="str">
        <f t="shared" si="6"/>
        <v xml:space="preserve"> </v>
      </c>
      <c r="AR27" s="97" t="str">
        <f t="shared" si="6"/>
        <v xml:space="preserve"> </v>
      </c>
      <c r="AS27" s="97" t="str">
        <f t="shared" si="6"/>
        <v xml:space="preserve"> </v>
      </c>
      <c r="AT27" s="97" t="str">
        <f t="shared" si="6"/>
        <v xml:space="preserve"> </v>
      </c>
      <c r="AU27" s="97" t="str">
        <f t="shared" si="6"/>
        <v xml:space="preserve"> </v>
      </c>
      <c r="AV27" s="97" t="str">
        <f t="shared" si="6"/>
        <v xml:space="preserve"> </v>
      </c>
      <c r="AW27" s="248" t="str">
        <f t="shared" si="7"/>
        <v xml:space="preserve"> </v>
      </c>
      <c r="AX27" s="248" t="str">
        <f t="shared" si="7"/>
        <v xml:space="preserve"> </v>
      </c>
      <c r="AY27" s="248" t="str">
        <f t="shared" si="7"/>
        <v xml:space="preserve"> </v>
      </c>
      <c r="AZ27" s="248" t="str">
        <f t="shared" si="7"/>
        <v xml:space="preserve"> </v>
      </c>
      <c r="BA27" s="248" t="str">
        <f t="shared" si="7"/>
        <v xml:space="preserve"> </v>
      </c>
      <c r="BB27" s="248" t="str">
        <f t="shared" si="7"/>
        <v xml:space="preserve"> </v>
      </c>
      <c r="BC27" s="248" t="str">
        <f t="shared" si="7"/>
        <v xml:space="preserve"> </v>
      </c>
      <c r="BD27" s="248" t="str">
        <f t="shared" si="7"/>
        <v xml:space="preserve"> </v>
      </c>
      <c r="BE27" s="248" t="str">
        <f t="shared" si="7"/>
        <v xml:space="preserve"> </v>
      </c>
      <c r="BF27" s="248" t="str">
        <f t="shared" si="7"/>
        <v xml:space="preserve"> </v>
      </c>
      <c r="BG27" s="248" t="str">
        <f t="shared" si="7"/>
        <v xml:space="preserve"> </v>
      </c>
      <c r="BH27" s="248" t="str">
        <f t="shared" si="7"/>
        <v xml:space="preserve"> </v>
      </c>
      <c r="BI27" s="248" t="str">
        <f t="shared" si="7"/>
        <v xml:space="preserve"> </v>
      </c>
      <c r="BJ27" s="97"/>
      <c r="BK27" s="97"/>
      <c r="BL27" s="248" t="str">
        <f t="shared" si="10"/>
        <v xml:space="preserve"> </v>
      </c>
      <c r="BM27" s="248" t="str">
        <f t="shared" si="10"/>
        <v xml:space="preserve"> </v>
      </c>
      <c r="BN27" s="248" t="str">
        <f t="shared" si="10"/>
        <v xml:space="preserve"> </v>
      </c>
      <c r="BO27" s="248" t="str">
        <f t="shared" si="9"/>
        <v xml:space="preserve"> </v>
      </c>
      <c r="BP27" s="248" t="str">
        <f t="shared" si="9"/>
        <v xml:space="preserve"> </v>
      </c>
      <c r="BQ27" s="248" t="str">
        <f t="shared" si="9"/>
        <v xml:space="preserve"> </v>
      </c>
      <c r="BR27" s="248" t="str">
        <f t="shared" si="9"/>
        <v xml:space="preserve"> </v>
      </c>
      <c r="BS27" s="248" t="str">
        <f t="shared" si="9"/>
        <v xml:space="preserve"> </v>
      </c>
      <c r="BT27" s="97" t="str">
        <f t="shared" si="8"/>
        <v xml:space="preserve"> </v>
      </c>
    </row>
    <row r="28" spans="1:72">
      <c r="A28" s="118"/>
      <c r="B28" s="48"/>
      <c r="C28" s="3"/>
      <c r="D28" s="3"/>
      <c r="E28" s="3"/>
      <c r="F28" s="3"/>
      <c r="G28" s="3"/>
      <c r="H28" s="3"/>
      <c r="I28" s="3"/>
      <c r="J28" s="84"/>
      <c r="K28" s="48"/>
      <c r="L28" s="3"/>
      <c r="M28" s="3"/>
      <c r="N28" s="3"/>
      <c r="O28" s="3"/>
      <c r="P28" s="3"/>
      <c r="Q28" s="3"/>
      <c r="R28" s="3"/>
      <c r="S28" s="66"/>
      <c r="T28" s="66"/>
      <c r="U28" s="66"/>
      <c r="V28" s="66"/>
      <c r="W28" s="69"/>
      <c r="X28" s="51"/>
      <c r="Y28" s="108"/>
      <c r="Z28" s="176"/>
      <c r="AA28" s="177"/>
      <c r="AB28" s="177"/>
      <c r="AC28" s="177"/>
      <c r="AD28" s="177"/>
      <c r="AE28" s="177"/>
      <c r="AF28" s="177"/>
      <c r="AG28" s="178"/>
      <c r="AH28" s="104" t="str">
        <f t="shared" si="2"/>
        <v xml:space="preserve"> </v>
      </c>
      <c r="AJ28" s="72" t="str">
        <f t="shared" si="3"/>
        <v xml:space="preserve"> </v>
      </c>
      <c r="AK28" s="72" t="str">
        <f t="shared" si="4"/>
        <v xml:space="preserve"> </v>
      </c>
      <c r="AL28" s="72" t="str">
        <f t="shared" si="5"/>
        <v xml:space="preserve"> </v>
      </c>
      <c r="AN28" s="97" t="str">
        <f t="shared" si="6"/>
        <v xml:space="preserve"> </v>
      </c>
      <c r="AO28" s="97" t="str">
        <f t="shared" si="6"/>
        <v xml:space="preserve"> </v>
      </c>
      <c r="AP28" s="97" t="str">
        <f t="shared" si="6"/>
        <v xml:space="preserve"> </v>
      </c>
      <c r="AQ28" s="97" t="str">
        <f t="shared" si="6"/>
        <v xml:space="preserve"> </v>
      </c>
      <c r="AR28" s="97" t="str">
        <f t="shared" si="6"/>
        <v xml:space="preserve"> </v>
      </c>
      <c r="AS28" s="97" t="str">
        <f t="shared" si="6"/>
        <v xml:space="preserve"> </v>
      </c>
      <c r="AT28" s="97" t="str">
        <f t="shared" si="6"/>
        <v xml:space="preserve"> </v>
      </c>
      <c r="AU28" s="97" t="str">
        <f t="shared" si="6"/>
        <v xml:space="preserve"> </v>
      </c>
      <c r="AV28" s="97" t="str">
        <f t="shared" si="6"/>
        <v xml:space="preserve"> </v>
      </c>
      <c r="AW28" s="248" t="str">
        <f t="shared" si="7"/>
        <v xml:space="preserve"> </v>
      </c>
      <c r="AX28" s="248" t="str">
        <f t="shared" si="7"/>
        <v xml:space="preserve"> </v>
      </c>
      <c r="AY28" s="248" t="str">
        <f t="shared" si="7"/>
        <v xml:space="preserve"> </v>
      </c>
      <c r="AZ28" s="248" t="str">
        <f t="shared" si="7"/>
        <v xml:space="preserve"> </v>
      </c>
      <c r="BA28" s="248" t="str">
        <f t="shared" si="7"/>
        <v xml:space="preserve"> </v>
      </c>
      <c r="BB28" s="248" t="str">
        <f t="shared" si="7"/>
        <v xml:space="preserve"> </v>
      </c>
      <c r="BC28" s="248" t="str">
        <f t="shared" si="7"/>
        <v xml:space="preserve"> </v>
      </c>
      <c r="BD28" s="248" t="str">
        <f t="shared" si="7"/>
        <v xml:space="preserve"> </v>
      </c>
      <c r="BE28" s="248" t="str">
        <f t="shared" si="7"/>
        <v xml:space="preserve"> </v>
      </c>
      <c r="BF28" s="248" t="str">
        <f t="shared" si="7"/>
        <v xml:space="preserve"> </v>
      </c>
      <c r="BG28" s="248" t="str">
        <f t="shared" si="7"/>
        <v xml:space="preserve"> </v>
      </c>
      <c r="BH28" s="248" t="str">
        <f t="shared" si="7"/>
        <v xml:space="preserve"> </v>
      </c>
      <c r="BI28" s="248" t="str">
        <f t="shared" si="7"/>
        <v xml:space="preserve"> </v>
      </c>
      <c r="BJ28" s="97"/>
      <c r="BK28" s="97"/>
      <c r="BL28" s="248" t="str">
        <f t="shared" si="10"/>
        <v xml:space="preserve"> </v>
      </c>
      <c r="BM28" s="248" t="str">
        <f t="shared" si="10"/>
        <v xml:space="preserve"> </v>
      </c>
      <c r="BN28" s="248" t="str">
        <f t="shared" si="10"/>
        <v xml:space="preserve"> </v>
      </c>
      <c r="BO28" s="248" t="str">
        <f t="shared" si="9"/>
        <v xml:space="preserve"> </v>
      </c>
      <c r="BP28" s="248" t="str">
        <f t="shared" si="9"/>
        <v xml:space="preserve"> </v>
      </c>
      <c r="BQ28" s="248" t="str">
        <f t="shared" si="9"/>
        <v xml:space="preserve"> </v>
      </c>
      <c r="BR28" s="248" t="str">
        <f t="shared" si="9"/>
        <v xml:space="preserve"> </v>
      </c>
      <c r="BS28" s="248" t="str">
        <f t="shared" si="9"/>
        <v xml:space="preserve"> </v>
      </c>
      <c r="BT28" s="97" t="str">
        <f t="shared" si="8"/>
        <v xml:space="preserve"> </v>
      </c>
    </row>
    <row r="29" spans="1:72">
      <c r="A29" s="118"/>
      <c r="B29" s="48"/>
      <c r="C29" s="3"/>
      <c r="D29" s="3"/>
      <c r="E29" s="3"/>
      <c r="F29" s="3"/>
      <c r="G29" s="3"/>
      <c r="H29" s="3"/>
      <c r="I29" s="3"/>
      <c r="J29" s="84"/>
      <c r="K29" s="48"/>
      <c r="L29" s="3"/>
      <c r="M29" s="3"/>
      <c r="N29" s="3"/>
      <c r="O29" s="3"/>
      <c r="P29" s="3"/>
      <c r="Q29" s="3"/>
      <c r="R29" s="3"/>
      <c r="S29" s="66"/>
      <c r="T29" s="66"/>
      <c r="U29" s="66"/>
      <c r="V29" s="66"/>
      <c r="W29" s="69"/>
      <c r="X29" s="51"/>
      <c r="Y29" s="108"/>
      <c r="Z29" s="176"/>
      <c r="AA29" s="177"/>
      <c r="AB29" s="177"/>
      <c r="AC29" s="177"/>
      <c r="AD29" s="177"/>
      <c r="AE29" s="177"/>
      <c r="AF29" s="177"/>
      <c r="AG29" s="178"/>
      <c r="AH29" s="104" t="str">
        <f t="shared" si="2"/>
        <v xml:space="preserve"> </v>
      </c>
      <c r="AJ29" s="72" t="str">
        <f t="shared" si="3"/>
        <v xml:space="preserve"> </v>
      </c>
      <c r="AK29" s="72" t="str">
        <f t="shared" si="4"/>
        <v xml:space="preserve"> </v>
      </c>
      <c r="AL29" s="72" t="str">
        <f t="shared" si="5"/>
        <v xml:space="preserve"> </v>
      </c>
      <c r="AN29" s="97" t="str">
        <f t="shared" si="6"/>
        <v xml:space="preserve"> </v>
      </c>
      <c r="AO29" s="97" t="str">
        <f t="shared" si="6"/>
        <v xml:space="preserve"> </v>
      </c>
      <c r="AP29" s="97" t="str">
        <f t="shared" si="6"/>
        <v xml:space="preserve"> </v>
      </c>
      <c r="AQ29" s="97" t="str">
        <f t="shared" si="6"/>
        <v xml:space="preserve"> </v>
      </c>
      <c r="AR29" s="97" t="str">
        <f t="shared" si="6"/>
        <v xml:space="preserve"> </v>
      </c>
      <c r="AS29" s="97" t="str">
        <f t="shared" si="6"/>
        <v xml:space="preserve"> </v>
      </c>
      <c r="AT29" s="97" t="str">
        <f t="shared" si="6"/>
        <v xml:space="preserve"> </v>
      </c>
      <c r="AU29" s="97" t="str">
        <f t="shared" si="6"/>
        <v xml:space="preserve"> </v>
      </c>
      <c r="AV29" s="97" t="str">
        <f t="shared" si="6"/>
        <v xml:space="preserve"> </v>
      </c>
      <c r="AW29" s="248" t="str">
        <f t="shared" si="7"/>
        <v xml:space="preserve"> </v>
      </c>
      <c r="AX29" s="248" t="str">
        <f t="shared" si="7"/>
        <v xml:space="preserve"> </v>
      </c>
      <c r="AY29" s="248" t="str">
        <f t="shared" si="7"/>
        <v xml:space="preserve"> </v>
      </c>
      <c r="AZ29" s="248" t="str">
        <f t="shared" si="7"/>
        <v xml:space="preserve"> </v>
      </c>
      <c r="BA29" s="248" t="str">
        <f t="shared" si="7"/>
        <v xml:space="preserve"> </v>
      </c>
      <c r="BB29" s="248" t="str">
        <f t="shared" si="7"/>
        <v xml:space="preserve"> </v>
      </c>
      <c r="BC29" s="248" t="str">
        <f t="shared" si="7"/>
        <v xml:space="preserve"> </v>
      </c>
      <c r="BD29" s="248" t="str">
        <f t="shared" si="7"/>
        <v xml:space="preserve"> </v>
      </c>
      <c r="BE29" s="248" t="str">
        <f t="shared" si="7"/>
        <v xml:space="preserve"> </v>
      </c>
      <c r="BF29" s="248" t="str">
        <f t="shared" si="7"/>
        <v xml:space="preserve"> </v>
      </c>
      <c r="BG29" s="248" t="str">
        <f t="shared" si="7"/>
        <v xml:space="preserve"> </v>
      </c>
      <c r="BH29" s="248" t="str">
        <f t="shared" si="7"/>
        <v xml:space="preserve"> </v>
      </c>
      <c r="BI29" s="248" t="str">
        <f t="shared" si="7"/>
        <v xml:space="preserve"> </v>
      </c>
      <c r="BJ29" s="97"/>
      <c r="BK29" s="97"/>
      <c r="BL29" s="248" t="str">
        <f t="shared" si="10"/>
        <v xml:space="preserve"> </v>
      </c>
      <c r="BM29" s="248" t="str">
        <f t="shared" si="10"/>
        <v xml:space="preserve"> </v>
      </c>
      <c r="BN29" s="248" t="str">
        <f t="shared" si="10"/>
        <v xml:space="preserve"> </v>
      </c>
      <c r="BO29" s="248" t="str">
        <f t="shared" si="9"/>
        <v xml:space="preserve"> </v>
      </c>
      <c r="BP29" s="248" t="str">
        <f t="shared" si="9"/>
        <v xml:space="preserve"> </v>
      </c>
      <c r="BQ29" s="248" t="str">
        <f t="shared" si="9"/>
        <v xml:space="preserve"> </v>
      </c>
      <c r="BR29" s="248" t="str">
        <f t="shared" si="9"/>
        <v xml:space="preserve"> </v>
      </c>
      <c r="BS29" s="248" t="str">
        <f t="shared" si="9"/>
        <v xml:space="preserve"> </v>
      </c>
      <c r="BT29" s="97" t="str">
        <f t="shared" si="8"/>
        <v xml:space="preserve"> </v>
      </c>
    </row>
    <row r="30" spans="1:72">
      <c r="A30" s="118"/>
      <c r="B30" s="48"/>
      <c r="C30" s="3"/>
      <c r="D30" s="3"/>
      <c r="E30" s="3"/>
      <c r="F30" s="3"/>
      <c r="G30" s="3"/>
      <c r="H30" s="3"/>
      <c r="I30" s="3"/>
      <c r="J30" s="84"/>
      <c r="K30" s="48"/>
      <c r="L30" s="3"/>
      <c r="M30" s="3"/>
      <c r="N30" s="3"/>
      <c r="O30" s="3"/>
      <c r="P30" s="3"/>
      <c r="Q30" s="3"/>
      <c r="R30" s="3"/>
      <c r="S30" s="66"/>
      <c r="T30" s="66"/>
      <c r="U30" s="66"/>
      <c r="V30" s="66"/>
      <c r="W30" s="69"/>
      <c r="X30" s="51"/>
      <c r="Y30" s="108"/>
      <c r="Z30" s="176"/>
      <c r="AA30" s="177"/>
      <c r="AB30" s="177"/>
      <c r="AC30" s="177"/>
      <c r="AD30" s="177"/>
      <c r="AE30" s="177"/>
      <c r="AF30" s="177"/>
      <c r="AG30" s="178"/>
      <c r="AH30" s="104" t="str">
        <f t="shared" si="2"/>
        <v xml:space="preserve"> </v>
      </c>
      <c r="AJ30" s="72" t="str">
        <f t="shared" si="3"/>
        <v xml:space="preserve"> </v>
      </c>
      <c r="AK30" s="72" t="str">
        <f t="shared" si="4"/>
        <v xml:space="preserve"> </v>
      </c>
      <c r="AL30" s="72" t="str">
        <f t="shared" si="5"/>
        <v xml:space="preserve"> </v>
      </c>
      <c r="AN30" s="97" t="str">
        <f t="shared" si="6"/>
        <v xml:space="preserve"> </v>
      </c>
      <c r="AO30" s="97" t="str">
        <f t="shared" si="6"/>
        <v xml:space="preserve"> </v>
      </c>
      <c r="AP30" s="97" t="str">
        <f t="shared" si="6"/>
        <v xml:space="preserve"> </v>
      </c>
      <c r="AQ30" s="97" t="str">
        <f t="shared" si="6"/>
        <v xml:space="preserve"> </v>
      </c>
      <c r="AR30" s="97" t="str">
        <f t="shared" si="6"/>
        <v xml:space="preserve"> </v>
      </c>
      <c r="AS30" s="97" t="str">
        <f t="shared" si="6"/>
        <v xml:space="preserve"> </v>
      </c>
      <c r="AT30" s="97" t="str">
        <f t="shared" si="6"/>
        <v xml:space="preserve"> </v>
      </c>
      <c r="AU30" s="97" t="str">
        <f t="shared" si="6"/>
        <v xml:space="preserve"> </v>
      </c>
      <c r="AV30" s="97" t="str">
        <f t="shared" si="6"/>
        <v xml:space="preserve"> </v>
      </c>
      <c r="AW30" s="248" t="str">
        <f t="shared" si="7"/>
        <v xml:space="preserve"> </v>
      </c>
      <c r="AX30" s="248" t="str">
        <f t="shared" si="7"/>
        <v xml:space="preserve"> </v>
      </c>
      <c r="AY30" s="248" t="str">
        <f t="shared" si="7"/>
        <v xml:space="preserve"> </v>
      </c>
      <c r="AZ30" s="248" t="str">
        <f t="shared" si="7"/>
        <v xml:space="preserve"> </v>
      </c>
      <c r="BA30" s="248" t="str">
        <f t="shared" si="7"/>
        <v xml:space="preserve"> </v>
      </c>
      <c r="BB30" s="248" t="str">
        <f t="shared" si="7"/>
        <v xml:space="preserve"> </v>
      </c>
      <c r="BC30" s="248" t="str">
        <f t="shared" si="7"/>
        <v xml:space="preserve"> </v>
      </c>
      <c r="BD30" s="248" t="str">
        <f t="shared" si="7"/>
        <v xml:space="preserve"> </v>
      </c>
      <c r="BE30" s="248" t="str">
        <f t="shared" si="7"/>
        <v xml:space="preserve"> </v>
      </c>
      <c r="BF30" s="248" t="str">
        <f t="shared" si="7"/>
        <v xml:space="preserve"> </v>
      </c>
      <c r="BG30" s="248" t="str">
        <f t="shared" si="7"/>
        <v xml:space="preserve"> </v>
      </c>
      <c r="BH30" s="248" t="str">
        <f t="shared" si="7"/>
        <v xml:space="preserve"> </v>
      </c>
      <c r="BI30" s="248" t="str">
        <f t="shared" si="7"/>
        <v xml:space="preserve"> </v>
      </c>
      <c r="BJ30" s="97"/>
      <c r="BK30" s="97"/>
      <c r="BL30" s="248" t="str">
        <f t="shared" si="10"/>
        <v xml:space="preserve"> </v>
      </c>
      <c r="BM30" s="248" t="str">
        <f t="shared" si="10"/>
        <v xml:space="preserve"> </v>
      </c>
      <c r="BN30" s="248" t="str">
        <f t="shared" si="10"/>
        <v xml:space="preserve"> </v>
      </c>
      <c r="BO30" s="248" t="str">
        <f t="shared" si="9"/>
        <v xml:space="preserve"> </v>
      </c>
      <c r="BP30" s="248" t="str">
        <f t="shared" si="9"/>
        <v xml:space="preserve"> </v>
      </c>
      <c r="BQ30" s="248" t="str">
        <f t="shared" si="9"/>
        <v xml:space="preserve"> </v>
      </c>
      <c r="BR30" s="248" t="str">
        <f t="shared" si="9"/>
        <v xml:space="preserve"> </v>
      </c>
      <c r="BS30" s="248" t="str">
        <f t="shared" si="9"/>
        <v xml:space="preserve"> </v>
      </c>
      <c r="BT30" s="97" t="str">
        <f t="shared" si="8"/>
        <v xml:space="preserve"> </v>
      </c>
    </row>
    <row r="31" spans="1:72">
      <c r="A31" s="118"/>
      <c r="B31" s="48"/>
      <c r="C31" s="3"/>
      <c r="D31" s="3"/>
      <c r="E31" s="3"/>
      <c r="F31" s="3"/>
      <c r="G31" s="3"/>
      <c r="H31" s="3"/>
      <c r="I31" s="3"/>
      <c r="J31" s="84"/>
      <c r="K31" s="48"/>
      <c r="L31" s="3"/>
      <c r="M31" s="3"/>
      <c r="N31" s="3"/>
      <c r="O31" s="3"/>
      <c r="P31" s="3"/>
      <c r="Q31" s="3"/>
      <c r="R31" s="3"/>
      <c r="S31" s="66"/>
      <c r="T31" s="66"/>
      <c r="U31" s="66"/>
      <c r="V31" s="66"/>
      <c r="W31" s="69"/>
      <c r="X31" s="51"/>
      <c r="Y31" s="108"/>
      <c r="Z31" s="176"/>
      <c r="AA31" s="177"/>
      <c r="AB31" s="177"/>
      <c r="AC31" s="177"/>
      <c r="AD31" s="177"/>
      <c r="AE31" s="177"/>
      <c r="AF31" s="177"/>
      <c r="AG31" s="178"/>
      <c r="AH31" s="104" t="str">
        <f t="shared" si="2"/>
        <v xml:space="preserve"> </v>
      </c>
      <c r="AJ31" s="72" t="str">
        <f t="shared" si="3"/>
        <v xml:space="preserve"> </v>
      </c>
      <c r="AK31" s="72" t="str">
        <f t="shared" si="4"/>
        <v xml:space="preserve"> </v>
      </c>
      <c r="AL31" s="72" t="str">
        <f t="shared" si="5"/>
        <v xml:space="preserve"> </v>
      </c>
      <c r="AN31" s="97" t="str">
        <f t="shared" si="6"/>
        <v xml:space="preserve"> </v>
      </c>
      <c r="AO31" s="97" t="str">
        <f t="shared" si="6"/>
        <v xml:space="preserve"> </v>
      </c>
      <c r="AP31" s="97" t="str">
        <f t="shared" si="6"/>
        <v xml:space="preserve"> </v>
      </c>
      <c r="AQ31" s="97" t="str">
        <f t="shared" si="6"/>
        <v xml:space="preserve"> </v>
      </c>
      <c r="AR31" s="97" t="str">
        <f t="shared" si="6"/>
        <v xml:space="preserve"> </v>
      </c>
      <c r="AS31" s="97" t="str">
        <f t="shared" si="6"/>
        <v xml:space="preserve"> </v>
      </c>
      <c r="AT31" s="97" t="str">
        <f t="shared" si="6"/>
        <v xml:space="preserve"> </v>
      </c>
      <c r="AU31" s="97" t="str">
        <f t="shared" si="6"/>
        <v xml:space="preserve"> </v>
      </c>
      <c r="AV31" s="97" t="str">
        <f t="shared" si="6"/>
        <v xml:space="preserve"> </v>
      </c>
      <c r="AW31" s="248" t="str">
        <f t="shared" si="7"/>
        <v xml:space="preserve"> </v>
      </c>
      <c r="AX31" s="248" t="str">
        <f t="shared" si="7"/>
        <v xml:space="preserve"> </v>
      </c>
      <c r="AY31" s="248" t="str">
        <f t="shared" si="7"/>
        <v xml:space="preserve"> </v>
      </c>
      <c r="AZ31" s="248" t="str">
        <f t="shared" si="7"/>
        <v xml:space="preserve"> </v>
      </c>
      <c r="BA31" s="248" t="str">
        <f t="shared" si="7"/>
        <v xml:space="preserve"> </v>
      </c>
      <c r="BB31" s="248" t="str">
        <f t="shared" si="7"/>
        <v xml:space="preserve"> </v>
      </c>
      <c r="BC31" s="248" t="str">
        <f t="shared" si="7"/>
        <v xml:space="preserve"> </v>
      </c>
      <c r="BD31" s="248" t="str">
        <f t="shared" si="7"/>
        <v xml:space="preserve"> </v>
      </c>
      <c r="BE31" s="248" t="str">
        <f t="shared" si="7"/>
        <v xml:space="preserve"> </v>
      </c>
      <c r="BF31" s="248" t="str">
        <f t="shared" si="7"/>
        <v xml:space="preserve"> </v>
      </c>
      <c r="BG31" s="248" t="str">
        <f t="shared" si="7"/>
        <v xml:space="preserve"> </v>
      </c>
      <c r="BH31" s="248" t="str">
        <f t="shared" si="7"/>
        <v xml:space="preserve"> </v>
      </c>
      <c r="BI31" s="248" t="str">
        <f t="shared" si="7"/>
        <v xml:space="preserve"> </v>
      </c>
      <c r="BJ31" s="97"/>
      <c r="BK31" s="97"/>
      <c r="BL31" s="248" t="str">
        <f t="shared" si="10"/>
        <v xml:space="preserve"> </v>
      </c>
      <c r="BM31" s="248" t="str">
        <f t="shared" si="10"/>
        <v xml:space="preserve"> </v>
      </c>
      <c r="BN31" s="248" t="str">
        <f t="shared" si="10"/>
        <v xml:space="preserve"> </v>
      </c>
      <c r="BO31" s="248" t="str">
        <f t="shared" si="9"/>
        <v xml:space="preserve"> </v>
      </c>
      <c r="BP31" s="248" t="str">
        <f t="shared" si="9"/>
        <v xml:space="preserve"> </v>
      </c>
      <c r="BQ31" s="248" t="str">
        <f t="shared" si="9"/>
        <v xml:space="preserve"> </v>
      </c>
      <c r="BR31" s="248" t="str">
        <f t="shared" si="9"/>
        <v xml:space="preserve"> </v>
      </c>
      <c r="BS31" s="248" t="str">
        <f t="shared" si="9"/>
        <v xml:space="preserve"> </v>
      </c>
      <c r="BT31" s="97" t="str">
        <f t="shared" si="8"/>
        <v xml:space="preserve"> </v>
      </c>
    </row>
    <row r="32" spans="1:72">
      <c r="A32" s="118"/>
      <c r="B32" s="48"/>
      <c r="C32" s="3"/>
      <c r="D32" s="3"/>
      <c r="E32" s="3"/>
      <c r="F32" s="3"/>
      <c r="G32" s="3"/>
      <c r="H32" s="3"/>
      <c r="I32" s="3"/>
      <c r="J32" s="84"/>
      <c r="K32" s="48"/>
      <c r="L32" s="3"/>
      <c r="M32" s="3"/>
      <c r="N32" s="3"/>
      <c r="O32" s="3"/>
      <c r="P32" s="3"/>
      <c r="Q32" s="3"/>
      <c r="R32" s="3"/>
      <c r="S32" s="66"/>
      <c r="T32" s="66"/>
      <c r="U32" s="66"/>
      <c r="V32" s="66"/>
      <c r="W32" s="69"/>
      <c r="X32" s="51"/>
      <c r="Y32" s="108"/>
      <c r="Z32" s="176"/>
      <c r="AA32" s="177"/>
      <c r="AB32" s="177"/>
      <c r="AC32" s="177"/>
      <c r="AD32" s="177"/>
      <c r="AE32" s="177"/>
      <c r="AF32" s="177"/>
      <c r="AG32" s="178"/>
      <c r="AH32" s="104" t="str">
        <f t="shared" si="2"/>
        <v xml:space="preserve"> </v>
      </c>
      <c r="AJ32" s="72" t="str">
        <f t="shared" si="3"/>
        <v xml:space="preserve"> </v>
      </c>
      <c r="AK32" s="72" t="str">
        <f t="shared" si="4"/>
        <v xml:space="preserve"> </v>
      </c>
      <c r="AL32" s="72" t="str">
        <f t="shared" si="5"/>
        <v xml:space="preserve"> </v>
      </c>
      <c r="AN32" s="97" t="str">
        <f t="shared" si="6"/>
        <v xml:space="preserve"> </v>
      </c>
      <c r="AO32" s="97" t="str">
        <f t="shared" si="6"/>
        <v xml:space="preserve"> </v>
      </c>
      <c r="AP32" s="97" t="str">
        <f t="shared" si="6"/>
        <v xml:space="preserve"> </v>
      </c>
      <c r="AQ32" s="97" t="str">
        <f t="shared" si="6"/>
        <v xml:space="preserve"> </v>
      </c>
      <c r="AR32" s="97" t="str">
        <f t="shared" si="6"/>
        <v xml:space="preserve"> </v>
      </c>
      <c r="AS32" s="97" t="str">
        <f t="shared" si="6"/>
        <v xml:space="preserve"> </v>
      </c>
      <c r="AT32" s="97" t="str">
        <f t="shared" si="6"/>
        <v xml:space="preserve"> </v>
      </c>
      <c r="AU32" s="97" t="str">
        <f t="shared" si="6"/>
        <v xml:space="preserve"> </v>
      </c>
      <c r="AV32" s="97" t="str">
        <f t="shared" si="6"/>
        <v xml:space="preserve"> </v>
      </c>
      <c r="AW32" s="248" t="str">
        <f t="shared" si="7"/>
        <v xml:space="preserve"> </v>
      </c>
      <c r="AX32" s="248" t="str">
        <f t="shared" si="7"/>
        <v xml:space="preserve"> </v>
      </c>
      <c r="AY32" s="248" t="str">
        <f t="shared" si="7"/>
        <v xml:space="preserve"> </v>
      </c>
      <c r="AZ32" s="248" t="str">
        <f t="shared" si="7"/>
        <v xml:space="preserve"> </v>
      </c>
      <c r="BA32" s="248" t="str">
        <f t="shared" si="7"/>
        <v xml:space="preserve"> </v>
      </c>
      <c r="BB32" s="248" t="str">
        <f t="shared" si="7"/>
        <v xml:space="preserve"> </v>
      </c>
      <c r="BC32" s="248" t="str">
        <f t="shared" si="7"/>
        <v xml:space="preserve"> </v>
      </c>
      <c r="BD32" s="248" t="str">
        <f t="shared" si="7"/>
        <v xml:space="preserve"> </v>
      </c>
      <c r="BE32" s="248" t="str">
        <f t="shared" si="7"/>
        <v xml:space="preserve"> </v>
      </c>
      <c r="BF32" s="248" t="str">
        <f t="shared" si="7"/>
        <v xml:space="preserve"> </v>
      </c>
      <c r="BG32" s="248" t="str">
        <f t="shared" si="7"/>
        <v xml:space="preserve"> </v>
      </c>
      <c r="BH32" s="248" t="str">
        <f t="shared" si="7"/>
        <v xml:space="preserve"> </v>
      </c>
      <c r="BI32" s="248" t="str">
        <f t="shared" si="7"/>
        <v xml:space="preserve"> </v>
      </c>
      <c r="BJ32" s="97"/>
      <c r="BK32" s="97"/>
      <c r="BL32" s="248" t="str">
        <f t="shared" si="10"/>
        <v xml:space="preserve"> </v>
      </c>
      <c r="BM32" s="248" t="str">
        <f t="shared" si="10"/>
        <v xml:space="preserve"> </v>
      </c>
      <c r="BN32" s="248" t="str">
        <f t="shared" si="10"/>
        <v xml:space="preserve"> </v>
      </c>
      <c r="BO32" s="248" t="str">
        <f t="shared" si="9"/>
        <v xml:space="preserve"> </v>
      </c>
      <c r="BP32" s="248" t="str">
        <f t="shared" si="9"/>
        <v xml:space="preserve"> </v>
      </c>
      <c r="BQ32" s="248" t="str">
        <f t="shared" si="9"/>
        <v xml:space="preserve"> </v>
      </c>
      <c r="BR32" s="248" t="str">
        <f t="shared" si="9"/>
        <v xml:space="preserve"> </v>
      </c>
      <c r="BS32" s="248" t="str">
        <f t="shared" si="9"/>
        <v xml:space="preserve"> </v>
      </c>
      <c r="BT32" s="97" t="str">
        <f t="shared" si="8"/>
        <v xml:space="preserve"> </v>
      </c>
    </row>
    <row r="33" spans="1:72">
      <c r="A33" s="118"/>
      <c r="B33" s="48"/>
      <c r="C33" s="3"/>
      <c r="D33" s="3"/>
      <c r="E33" s="3"/>
      <c r="F33" s="3"/>
      <c r="G33" s="3"/>
      <c r="H33" s="3"/>
      <c r="I33" s="3"/>
      <c r="J33" s="84"/>
      <c r="K33" s="48"/>
      <c r="L33" s="3"/>
      <c r="M33" s="3"/>
      <c r="N33" s="3"/>
      <c r="O33" s="3"/>
      <c r="P33" s="3"/>
      <c r="Q33" s="3"/>
      <c r="R33" s="3"/>
      <c r="S33" s="66"/>
      <c r="T33" s="66"/>
      <c r="U33" s="66"/>
      <c r="V33" s="66"/>
      <c r="W33" s="69"/>
      <c r="X33" s="51"/>
      <c r="Y33" s="108"/>
      <c r="Z33" s="176"/>
      <c r="AA33" s="177"/>
      <c r="AB33" s="177"/>
      <c r="AC33" s="177"/>
      <c r="AD33" s="177"/>
      <c r="AE33" s="177"/>
      <c r="AF33" s="177"/>
      <c r="AG33" s="178"/>
      <c r="AH33" s="104" t="str">
        <f t="shared" si="2"/>
        <v xml:space="preserve"> </v>
      </c>
      <c r="AJ33" s="72" t="str">
        <f t="shared" si="3"/>
        <v xml:space="preserve"> </v>
      </c>
      <c r="AK33" s="72" t="str">
        <f t="shared" si="4"/>
        <v xml:space="preserve"> </v>
      </c>
      <c r="AL33" s="72" t="str">
        <f t="shared" si="5"/>
        <v xml:space="preserve"> </v>
      </c>
      <c r="AN33" s="97" t="str">
        <f t="shared" si="6"/>
        <v xml:space="preserve"> </v>
      </c>
      <c r="AO33" s="97" t="str">
        <f t="shared" si="6"/>
        <v xml:space="preserve"> </v>
      </c>
      <c r="AP33" s="97" t="str">
        <f t="shared" si="6"/>
        <v xml:space="preserve"> </v>
      </c>
      <c r="AQ33" s="97" t="str">
        <f t="shared" si="6"/>
        <v xml:space="preserve"> </v>
      </c>
      <c r="AR33" s="97" t="str">
        <f t="shared" si="6"/>
        <v xml:space="preserve"> </v>
      </c>
      <c r="AS33" s="97" t="str">
        <f t="shared" si="6"/>
        <v xml:space="preserve"> </v>
      </c>
      <c r="AT33" s="97" t="str">
        <f t="shared" si="6"/>
        <v xml:space="preserve"> </v>
      </c>
      <c r="AU33" s="97" t="str">
        <f t="shared" si="6"/>
        <v xml:space="preserve"> </v>
      </c>
      <c r="AV33" s="97" t="str">
        <f t="shared" si="6"/>
        <v xml:space="preserve"> </v>
      </c>
      <c r="AW33" s="248" t="str">
        <f t="shared" si="7"/>
        <v xml:space="preserve"> </v>
      </c>
      <c r="AX33" s="248" t="str">
        <f t="shared" si="7"/>
        <v xml:space="preserve"> </v>
      </c>
      <c r="AY33" s="248" t="str">
        <f t="shared" si="7"/>
        <v xml:space="preserve"> </v>
      </c>
      <c r="AZ33" s="248" t="str">
        <f t="shared" si="7"/>
        <v xml:space="preserve"> </v>
      </c>
      <c r="BA33" s="248" t="str">
        <f t="shared" si="7"/>
        <v xml:space="preserve"> </v>
      </c>
      <c r="BB33" s="248" t="str">
        <f t="shared" si="7"/>
        <v xml:space="preserve"> </v>
      </c>
      <c r="BC33" s="248" t="str">
        <f t="shared" si="7"/>
        <v xml:space="preserve"> </v>
      </c>
      <c r="BD33" s="248" t="str">
        <f t="shared" si="7"/>
        <v xml:space="preserve"> </v>
      </c>
      <c r="BE33" s="248" t="str">
        <f t="shared" si="7"/>
        <v xml:space="preserve"> </v>
      </c>
      <c r="BF33" s="248" t="str">
        <f t="shared" si="7"/>
        <v xml:space="preserve"> </v>
      </c>
      <c r="BG33" s="248" t="str">
        <f t="shared" si="7"/>
        <v xml:space="preserve"> </v>
      </c>
      <c r="BH33" s="248" t="str">
        <f t="shared" si="7"/>
        <v xml:space="preserve"> </v>
      </c>
      <c r="BI33" s="248" t="str">
        <f t="shared" si="7"/>
        <v xml:space="preserve"> </v>
      </c>
      <c r="BJ33" s="97"/>
      <c r="BK33" s="97"/>
      <c r="BL33" s="248" t="str">
        <f t="shared" si="10"/>
        <v xml:space="preserve"> </v>
      </c>
      <c r="BM33" s="248" t="str">
        <f t="shared" si="10"/>
        <v xml:space="preserve"> </v>
      </c>
      <c r="BN33" s="248" t="str">
        <f t="shared" si="10"/>
        <v xml:space="preserve"> </v>
      </c>
      <c r="BO33" s="248" t="str">
        <f t="shared" si="9"/>
        <v xml:space="preserve"> </v>
      </c>
      <c r="BP33" s="248" t="str">
        <f t="shared" si="9"/>
        <v xml:space="preserve"> </v>
      </c>
      <c r="BQ33" s="248" t="str">
        <f t="shared" si="9"/>
        <v xml:space="preserve"> </v>
      </c>
      <c r="BR33" s="248" t="str">
        <f t="shared" si="9"/>
        <v xml:space="preserve"> </v>
      </c>
      <c r="BS33" s="248" t="str">
        <f t="shared" si="9"/>
        <v xml:space="preserve"> </v>
      </c>
      <c r="BT33" s="97" t="str">
        <f t="shared" si="8"/>
        <v xml:space="preserve"> </v>
      </c>
    </row>
    <row r="34" spans="1:72">
      <c r="A34" s="118"/>
      <c r="B34" s="48"/>
      <c r="C34" s="3"/>
      <c r="D34" s="3"/>
      <c r="E34" s="3"/>
      <c r="F34" s="3"/>
      <c r="G34" s="3"/>
      <c r="H34" s="3"/>
      <c r="I34" s="3"/>
      <c r="J34" s="84"/>
      <c r="K34" s="48"/>
      <c r="L34" s="3"/>
      <c r="M34" s="3"/>
      <c r="N34" s="3"/>
      <c r="O34" s="3"/>
      <c r="P34" s="3"/>
      <c r="Q34" s="3"/>
      <c r="R34" s="3"/>
      <c r="S34" s="66"/>
      <c r="T34" s="66"/>
      <c r="U34" s="66"/>
      <c r="V34" s="66"/>
      <c r="W34" s="69"/>
      <c r="X34" s="51"/>
      <c r="Y34" s="108"/>
      <c r="Z34" s="176"/>
      <c r="AA34" s="177"/>
      <c r="AB34" s="177"/>
      <c r="AC34" s="177"/>
      <c r="AD34" s="177"/>
      <c r="AE34" s="177"/>
      <c r="AF34" s="177"/>
      <c r="AG34" s="178"/>
      <c r="AH34" s="104" t="str">
        <f t="shared" si="2"/>
        <v xml:space="preserve"> </v>
      </c>
      <c r="AJ34" s="72" t="str">
        <f t="shared" si="3"/>
        <v xml:space="preserve"> </v>
      </c>
      <c r="AK34" s="72" t="str">
        <f t="shared" si="4"/>
        <v xml:space="preserve"> </v>
      </c>
      <c r="AL34" s="72" t="str">
        <f t="shared" si="5"/>
        <v xml:space="preserve"> </v>
      </c>
      <c r="AN34" s="97" t="str">
        <f t="shared" si="6"/>
        <v xml:space="preserve"> </v>
      </c>
      <c r="AO34" s="97" t="str">
        <f t="shared" si="6"/>
        <v xml:space="preserve"> </v>
      </c>
      <c r="AP34" s="97" t="str">
        <f t="shared" si="6"/>
        <v xml:space="preserve"> </v>
      </c>
      <c r="AQ34" s="97" t="str">
        <f t="shared" si="6"/>
        <v xml:space="preserve"> </v>
      </c>
      <c r="AR34" s="97" t="str">
        <f t="shared" si="6"/>
        <v xml:space="preserve"> </v>
      </c>
      <c r="AS34" s="97" t="str">
        <f t="shared" si="6"/>
        <v xml:space="preserve"> </v>
      </c>
      <c r="AT34" s="97" t="str">
        <f t="shared" si="6"/>
        <v xml:space="preserve"> </v>
      </c>
      <c r="AU34" s="97" t="str">
        <f t="shared" si="6"/>
        <v xml:space="preserve"> </v>
      </c>
      <c r="AV34" s="97" t="str">
        <f t="shared" si="6"/>
        <v xml:space="preserve"> </v>
      </c>
      <c r="AW34" s="248" t="str">
        <f t="shared" si="7"/>
        <v xml:space="preserve"> </v>
      </c>
      <c r="AX34" s="248" t="str">
        <f t="shared" si="7"/>
        <v xml:space="preserve"> </v>
      </c>
      <c r="AY34" s="248" t="str">
        <f t="shared" si="7"/>
        <v xml:space="preserve"> </v>
      </c>
      <c r="AZ34" s="248" t="str">
        <f t="shared" si="7"/>
        <v xml:space="preserve"> </v>
      </c>
      <c r="BA34" s="248" t="str">
        <f t="shared" si="7"/>
        <v xml:space="preserve"> </v>
      </c>
      <c r="BB34" s="248" t="str">
        <f t="shared" si="7"/>
        <v xml:space="preserve"> </v>
      </c>
      <c r="BC34" s="248" t="str">
        <f t="shared" si="7"/>
        <v xml:space="preserve"> </v>
      </c>
      <c r="BD34" s="248" t="str">
        <f t="shared" si="7"/>
        <v xml:space="preserve"> </v>
      </c>
      <c r="BE34" s="248" t="str">
        <f t="shared" si="7"/>
        <v xml:space="preserve"> </v>
      </c>
      <c r="BF34" s="248" t="str">
        <f t="shared" si="7"/>
        <v xml:space="preserve"> </v>
      </c>
      <c r="BG34" s="248" t="str">
        <f t="shared" si="7"/>
        <v xml:space="preserve"> </v>
      </c>
      <c r="BH34" s="248" t="str">
        <f t="shared" si="7"/>
        <v xml:space="preserve"> </v>
      </c>
      <c r="BI34" s="248" t="str">
        <f t="shared" si="7"/>
        <v xml:space="preserve"> </v>
      </c>
      <c r="BJ34" s="97"/>
      <c r="BK34" s="97"/>
      <c r="BL34" s="248" t="str">
        <f t="shared" si="10"/>
        <v xml:space="preserve"> </v>
      </c>
      <c r="BM34" s="248" t="str">
        <f t="shared" si="10"/>
        <v xml:space="preserve"> </v>
      </c>
      <c r="BN34" s="248" t="str">
        <f t="shared" si="10"/>
        <v xml:space="preserve"> </v>
      </c>
      <c r="BO34" s="248" t="str">
        <f t="shared" si="9"/>
        <v xml:space="preserve"> </v>
      </c>
      <c r="BP34" s="248" t="str">
        <f t="shared" si="9"/>
        <v xml:space="preserve"> </v>
      </c>
      <c r="BQ34" s="248" t="str">
        <f t="shared" si="9"/>
        <v xml:space="preserve"> </v>
      </c>
      <c r="BR34" s="248" t="str">
        <f t="shared" si="9"/>
        <v xml:space="preserve"> </v>
      </c>
      <c r="BS34" s="248" t="str">
        <f t="shared" si="9"/>
        <v xml:space="preserve"> </v>
      </c>
      <c r="BT34" s="97" t="str">
        <f t="shared" si="8"/>
        <v xml:space="preserve"> </v>
      </c>
    </row>
    <row r="35" spans="1:72">
      <c r="A35" s="118"/>
      <c r="B35" s="48"/>
      <c r="C35" s="3"/>
      <c r="D35" s="3"/>
      <c r="E35" s="3"/>
      <c r="F35" s="3"/>
      <c r="G35" s="3"/>
      <c r="H35" s="3"/>
      <c r="I35" s="3"/>
      <c r="J35" s="84"/>
      <c r="K35" s="48"/>
      <c r="L35" s="3"/>
      <c r="M35" s="3"/>
      <c r="N35" s="3"/>
      <c r="O35" s="3"/>
      <c r="P35" s="3"/>
      <c r="Q35" s="3"/>
      <c r="R35" s="3"/>
      <c r="S35" s="66"/>
      <c r="T35" s="66"/>
      <c r="U35" s="66"/>
      <c r="V35" s="66"/>
      <c r="W35" s="69"/>
      <c r="X35" s="51"/>
      <c r="Y35" s="108"/>
      <c r="Z35" s="176"/>
      <c r="AA35" s="177"/>
      <c r="AB35" s="177"/>
      <c r="AC35" s="177"/>
      <c r="AD35" s="177"/>
      <c r="AE35" s="177"/>
      <c r="AF35" s="177"/>
      <c r="AG35" s="178"/>
      <c r="AH35" s="104" t="str">
        <f t="shared" si="2"/>
        <v xml:space="preserve"> </v>
      </c>
      <c r="AJ35" s="72" t="str">
        <f t="shared" si="3"/>
        <v xml:space="preserve"> </v>
      </c>
      <c r="AK35" s="72" t="str">
        <f t="shared" si="4"/>
        <v xml:space="preserve"> </v>
      </c>
      <c r="AL35" s="72" t="str">
        <f t="shared" si="5"/>
        <v xml:space="preserve"> </v>
      </c>
      <c r="AN35" s="97" t="str">
        <f t="shared" si="6"/>
        <v xml:space="preserve"> </v>
      </c>
      <c r="AO35" s="97" t="str">
        <f t="shared" si="6"/>
        <v xml:space="preserve"> </v>
      </c>
      <c r="AP35" s="97" t="str">
        <f t="shared" si="6"/>
        <v xml:space="preserve"> </v>
      </c>
      <c r="AQ35" s="97" t="str">
        <f t="shared" si="6"/>
        <v xml:space="preserve"> </v>
      </c>
      <c r="AR35" s="97" t="str">
        <f t="shared" si="6"/>
        <v xml:space="preserve"> </v>
      </c>
      <c r="AS35" s="97" t="str">
        <f t="shared" si="6"/>
        <v xml:space="preserve"> </v>
      </c>
      <c r="AT35" s="97" t="str">
        <f t="shared" si="6"/>
        <v xml:space="preserve"> </v>
      </c>
      <c r="AU35" s="97" t="str">
        <f t="shared" si="6"/>
        <v xml:space="preserve"> </v>
      </c>
      <c r="AV35" s="97" t="str">
        <f t="shared" si="6"/>
        <v xml:space="preserve"> </v>
      </c>
      <c r="AW35" s="248" t="str">
        <f t="shared" si="7"/>
        <v xml:space="preserve"> </v>
      </c>
      <c r="AX35" s="248" t="str">
        <f t="shared" si="7"/>
        <v xml:space="preserve"> </v>
      </c>
      <c r="AY35" s="248" t="str">
        <f t="shared" si="7"/>
        <v xml:space="preserve"> </v>
      </c>
      <c r="AZ35" s="248" t="str">
        <f t="shared" si="7"/>
        <v xml:space="preserve"> </v>
      </c>
      <c r="BA35" s="248" t="str">
        <f t="shared" si="7"/>
        <v xml:space="preserve"> </v>
      </c>
      <c r="BB35" s="248" t="str">
        <f t="shared" si="7"/>
        <v xml:space="preserve"> </v>
      </c>
      <c r="BC35" s="248" t="str">
        <f t="shared" si="7"/>
        <v xml:space="preserve"> </v>
      </c>
      <c r="BD35" s="248" t="str">
        <f t="shared" si="7"/>
        <v xml:space="preserve"> </v>
      </c>
      <c r="BE35" s="248" t="str">
        <f t="shared" si="7"/>
        <v xml:space="preserve"> </v>
      </c>
      <c r="BF35" s="248" t="str">
        <f t="shared" si="7"/>
        <v xml:space="preserve"> </v>
      </c>
      <c r="BG35" s="248" t="str">
        <f t="shared" si="7"/>
        <v xml:space="preserve"> </v>
      </c>
      <c r="BH35" s="248" t="str">
        <f t="shared" si="7"/>
        <v xml:space="preserve"> </v>
      </c>
      <c r="BI35" s="248" t="str">
        <f t="shared" si="7"/>
        <v xml:space="preserve"> </v>
      </c>
      <c r="BJ35" s="97"/>
      <c r="BK35" s="97"/>
      <c r="BL35" s="248" t="str">
        <f t="shared" si="10"/>
        <v xml:space="preserve"> </v>
      </c>
      <c r="BM35" s="248" t="str">
        <f t="shared" si="10"/>
        <v xml:space="preserve"> </v>
      </c>
      <c r="BN35" s="248" t="str">
        <f t="shared" si="10"/>
        <v xml:space="preserve"> </v>
      </c>
      <c r="BO35" s="248" t="str">
        <f t="shared" si="9"/>
        <v xml:space="preserve"> </v>
      </c>
      <c r="BP35" s="248" t="str">
        <f t="shared" si="9"/>
        <v xml:space="preserve"> </v>
      </c>
      <c r="BQ35" s="248" t="str">
        <f t="shared" si="9"/>
        <v xml:space="preserve"> </v>
      </c>
      <c r="BR35" s="248" t="str">
        <f t="shared" si="9"/>
        <v xml:space="preserve"> </v>
      </c>
      <c r="BS35" s="248" t="str">
        <f t="shared" si="9"/>
        <v xml:space="preserve"> </v>
      </c>
      <c r="BT35" s="97" t="str">
        <f t="shared" si="8"/>
        <v xml:space="preserve"> </v>
      </c>
    </row>
    <row r="36" spans="1:72">
      <c r="A36" s="118"/>
      <c r="B36" s="48"/>
      <c r="C36" s="3"/>
      <c r="D36" s="3"/>
      <c r="E36" s="3"/>
      <c r="F36" s="3"/>
      <c r="G36" s="3"/>
      <c r="H36" s="3"/>
      <c r="I36" s="3"/>
      <c r="J36" s="84"/>
      <c r="K36" s="48"/>
      <c r="L36" s="3"/>
      <c r="M36" s="3"/>
      <c r="N36" s="3"/>
      <c r="O36" s="3"/>
      <c r="P36" s="3"/>
      <c r="Q36" s="3"/>
      <c r="R36" s="3"/>
      <c r="S36" s="66"/>
      <c r="T36" s="66"/>
      <c r="U36" s="66"/>
      <c r="V36" s="66"/>
      <c r="W36" s="69"/>
      <c r="X36" s="51"/>
      <c r="Y36" s="108"/>
      <c r="Z36" s="176"/>
      <c r="AA36" s="177"/>
      <c r="AB36" s="177"/>
      <c r="AC36" s="177"/>
      <c r="AD36" s="177"/>
      <c r="AE36" s="177"/>
      <c r="AF36" s="177"/>
      <c r="AG36" s="178"/>
      <c r="AH36" s="104" t="str">
        <f t="shared" si="2"/>
        <v xml:space="preserve"> </v>
      </c>
      <c r="AJ36" s="72" t="str">
        <f t="shared" si="3"/>
        <v xml:space="preserve"> </v>
      </c>
      <c r="AK36" s="72" t="str">
        <f t="shared" si="4"/>
        <v xml:space="preserve"> </v>
      </c>
      <c r="AL36" s="72" t="str">
        <f t="shared" si="5"/>
        <v xml:space="preserve"> </v>
      </c>
      <c r="AN36" s="97" t="str">
        <f t="shared" si="6"/>
        <v xml:space="preserve"> </v>
      </c>
      <c r="AO36" s="97" t="str">
        <f t="shared" si="6"/>
        <v xml:space="preserve"> </v>
      </c>
      <c r="AP36" s="97" t="str">
        <f t="shared" si="6"/>
        <v xml:space="preserve"> </v>
      </c>
      <c r="AQ36" s="97" t="str">
        <f t="shared" si="6"/>
        <v xml:space="preserve"> </v>
      </c>
      <c r="AR36" s="97" t="str">
        <f t="shared" si="6"/>
        <v xml:space="preserve"> </v>
      </c>
      <c r="AS36" s="97" t="str">
        <f t="shared" si="6"/>
        <v xml:space="preserve"> </v>
      </c>
      <c r="AT36" s="97" t="str">
        <f t="shared" si="6"/>
        <v xml:space="preserve"> </v>
      </c>
      <c r="AU36" s="97" t="str">
        <f t="shared" si="6"/>
        <v xml:space="preserve"> </v>
      </c>
      <c r="AV36" s="97" t="str">
        <f t="shared" si="6"/>
        <v xml:space="preserve"> </v>
      </c>
      <c r="AW36" s="248" t="str">
        <f t="shared" si="7"/>
        <v xml:space="preserve"> </v>
      </c>
      <c r="AX36" s="248" t="str">
        <f t="shared" si="7"/>
        <v xml:space="preserve"> </v>
      </c>
      <c r="AY36" s="248" t="str">
        <f t="shared" si="7"/>
        <v xml:space="preserve"> </v>
      </c>
      <c r="AZ36" s="248" t="str">
        <f t="shared" si="7"/>
        <v xml:space="preserve"> </v>
      </c>
      <c r="BA36" s="248" t="str">
        <f t="shared" si="7"/>
        <v xml:space="preserve"> </v>
      </c>
      <c r="BB36" s="248" t="str">
        <f t="shared" si="7"/>
        <v xml:space="preserve"> </v>
      </c>
      <c r="BC36" s="248" t="str">
        <f t="shared" si="7"/>
        <v xml:space="preserve"> </v>
      </c>
      <c r="BD36" s="248" t="str">
        <f t="shared" si="7"/>
        <v xml:space="preserve"> </v>
      </c>
      <c r="BE36" s="248" t="str">
        <f t="shared" si="7"/>
        <v xml:space="preserve"> </v>
      </c>
      <c r="BF36" s="248" t="str">
        <f t="shared" si="7"/>
        <v xml:space="preserve"> </v>
      </c>
      <c r="BG36" s="248" t="str">
        <f t="shared" si="7"/>
        <v xml:space="preserve"> </v>
      </c>
      <c r="BH36" s="248" t="str">
        <f t="shared" si="7"/>
        <v xml:space="preserve"> </v>
      </c>
      <c r="BI36" s="248" t="str">
        <f t="shared" si="7"/>
        <v xml:space="preserve"> </v>
      </c>
      <c r="BJ36" s="97"/>
      <c r="BK36" s="97"/>
      <c r="BL36" s="248" t="str">
        <f t="shared" si="10"/>
        <v xml:space="preserve"> </v>
      </c>
      <c r="BM36" s="248" t="str">
        <f t="shared" si="10"/>
        <v xml:space="preserve"> </v>
      </c>
      <c r="BN36" s="248" t="str">
        <f t="shared" si="10"/>
        <v xml:space="preserve"> </v>
      </c>
      <c r="BO36" s="248" t="str">
        <f t="shared" si="9"/>
        <v xml:space="preserve"> </v>
      </c>
      <c r="BP36" s="248" t="str">
        <f t="shared" si="9"/>
        <v xml:space="preserve"> </v>
      </c>
      <c r="BQ36" s="248" t="str">
        <f t="shared" si="9"/>
        <v xml:space="preserve"> </v>
      </c>
      <c r="BR36" s="248" t="str">
        <f t="shared" si="9"/>
        <v xml:space="preserve"> </v>
      </c>
      <c r="BS36" s="248" t="str">
        <f t="shared" si="9"/>
        <v xml:space="preserve"> </v>
      </c>
      <c r="BT36" s="97" t="str">
        <f t="shared" si="8"/>
        <v xml:space="preserve"> </v>
      </c>
    </row>
    <row r="37" spans="1:72">
      <c r="A37" s="118"/>
      <c r="B37" s="48"/>
      <c r="C37" s="3"/>
      <c r="D37" s="3"/>
      <c r="E37" s="3"/>
      <c r="F37" s="3"/>
      <c r="G37" s="3"/>
      <c r="H37" s="3"/>
      <c r="I37" s="3"/>
      <c r="J37" s="84"/>
      <c r="K37" s="48"/>
      <c r="L37" s="3"/>
      <c r="M37" s="3"/>
      <c r="N37" s="3"/>
      <c r="O37" s="3"/>
      <c r="P37" s="3"/>
      <c r="Q37" s="3"/>
      <c r="R37" s="3"/>
      <c r="S37" s="66"/>
      <c r="T37" s="66"/>
      <c r="U37" s="66"/>
      <c r="V37" s="66"/>
      <c r="W37" s="69"/>
      <c r="X37" s="51"/>
      <c r="Y37" s="108"/>
      <c r="Z37" s="176"/>
      <c r="AA37" s="177"/>
      <c r="AB37" s="177"/>
      <c r="AC37" s="177"/>
      <c r="AD37" s="177"/>
      <c r="AE37" s="177"/>
      <c r="AF37" s="177"/>
      <c r="AG37" s="178"/>
      <c r="AH37" s="104" t="str">
        <f t="shared" si="2"/>
        <v xml:space="preserve"> </v>
      </c>
      <c r="AJ37" s="72" t="str">
        <f t="shared" si="3"/>
        <v xml:space="preserve"> </v>
      </c>
      <c r="AK37" s="72" t="str">
        <f t="shared" si="4"/>
        <v xml:space="preserve"> </v>
      </c>
      <c r="AL37" s="72" t="str">
        <f t="shared" si="5"/>
        <v xml:space="preserve"> </v>
      </c>
      <c r="AN37" s="97" t="str">
        <f t="shared" si="6"/>
        <v xml:space="preserve"> </v>
      </c>
      <c r="AO37" s="97" t="str">
        <f t="shared" si="6"/>
        <v xml:space="preserve"> </v>
      </c>
      <c r="AP37" s="97" t="str">
        <f t="shared" si="6"/>
        <v xml:space="preserve"> </v>
      </c>
      <c r="AQ37" s="97" t="str">
        <f t="shared" si="6"/>
        <v xml:space="preserve"> </v>
      </c>
      <c r="AR37" s="97" t="str">
        <f t="shared" si="6"/>
        <v xml:space="preserve"> </v>
      </c>
      <c r="AS37" s="97" t="str">
        <f t="shared" si="6"/>
        <v xml:space="preserve"> </v>
      </c>
      <c r="AT37" s="97" t="str">
        <f t="shared" si="6"/>
        <v xml:space="preserve"> </v>
      </c>
      <c r="AU37" s="97" t="str">
        <f t="shared" si="6"/>
        <v xml:space="preserve"> </v>
      </c>
      <c r="AV37" s="97" t="str">
        <f t="shared" si="6"/>
        <v xml:space="preserve"> </v>
      </c>
      <c r="AW37" s="248" t="str">
        <f t="shared" si="7"/>
        <v xml:space="preserve"> </v>
      </c>
      <c r="AX37" s="248" t="str">
        <f t="shared" si="7"/>
        <v xml:space="preserve"> </v>
      </c>
      <c r="AY37" s="248" t="str">
        <f t="shared" si="7"/>
        <v xml:space="preserve"> </v>
      </c>
      <c r="AZ37" s="248" t="str">
        <f t="shared" si="7"/>
        <v xml:space="preserve"> </v>
      </c>
      <c r="BA37" s="248" t="str">
        <f t="shared" si="7"/>
        <v xml:space="preserve"> </v>
      </c>
      <c r="BB37" s="248" t="str">
        <f t="shared" si="7"/>
        <v xml:space="preserve"> </v>
      </c>
      <c r="BC37" s="248" t="str">
        <f t="shared" si="7"/>
        <v xml:space="preserve"> </v>
      </c>
      <c r="BD37" s="248" t="str">
        <f t="shared" si="7"/>
        <v xml:space="preserve"> </v>
      </c>
      <c r="BE37" s="248" t="str">
        <f t="shared" si="7"/>
        <v xml:space="preserve"> </v>
      </c>
      <c r="BF37" s="248" t="str">
        <f t="shared" si="7"/>
        <v xml:space="preserve"> </v>
      </c>
      <c r="BG37" s="248" t="str">
        <f t="shared" si="7"/>
        <v xml:space="preserve"> </v>
      </c>
      <c r="BH37" s="248" t="str">
        <f t="shared" si="7"/>
        <v xml:space="preserve"> </v>
      </c>
      <c r="BI37" s="248" t="str">
        <f t="shared" si="7"/>
        <v xml:space="preserve"> </v>
      </c>
      <c r="BJ37" s="97"/>
      <c r="BK37" s="97"/>
      <c r="BL37" s="248" t="str">
        <f t="shared" si="10"/>
        <v xml:space="preserve"> </v>
      </c>
      <c r="BM37" s="248" t="str">
        <f t="shared" si="10"/>
        <v xml:space="preserve"> </v>
      </c>
      <c r="BN37" s="248" t="str">
        <f t="shared" si="10"/>
        <v xml:space="preserve"> </v>
      </c>
      <c r="BO37" s="248" t="str">
        <f t="shared" si="9"/>
        <v xml:space="preserve"> </v>
      </c>
      <c r="BP37" s="248" t="str">
        <f t="shared" si="9"/>
        <v xml:space="preserve"> </v>
      </c>
      <c r="BQ37" s="248" t="str">
        <f t="shared" si="9"/>
        <v xml:space="preserve"> </v>
      </c>
      <c r="BR37" s="248" t="str">
        <f t="shared" si="9"/>
        <v xml:space="preserve"> </v>
      </c>
      <c r="BS37" s="248" t="str">
        <f t="shared" si="9"/>
        <v xml:space="preserve"> </v>
      </c>
      <c r="BT37" s="97" t="str">
        <f t="shared" si="8"/>
        <v xml:space="preserve"> </v>
      </c>
    </row>
    <row r="38" spans="1:72">
      <c r="A38" s="118"/>
      <c r="B38" s="48"/>
      <c r="C38" s="3"/>
      <c r="D38" s="3"/>
      <c r="E38" s="3"/>
      <c r="F38" s="3"/>
      <c r="G38" s="3"/>
      <c r="H38" s="3"/>
      <c r="I38" s="3"/>
      <c r="J38" s="84"/>
      <c r="K38" s="48"/>
      <c r="L38" s="3"/>
      <c r="M38" s="3"/>
      <c r="N38" s="3"/>
      <c r="O38" s="3"/>
      <c r="P38" s="3"/>
      <c r="Q38" s="3"/>
      <c r="R38" s="3"/>
      <c r="S38" s="66"/>
      <c r="T38" s="66"/>
      <c r="U38" s="66"/>
      <c r="V38" s="66"/>
      <c r="W38" s="69"/>
      <c r="X38" s="51"/>
      <c r="Y38" s="108"/>
      <c r="Z38" s="176"/>
      <c r="AA38" s="177"/>
      <c r="AB38" s="177"/>
      <c r="AC38" s="177"/>
      <c r="AD38" s="177"/>
      <c r="AE38" s="177"/>
      <c r="AF38" s="177"/>
      <c r="AG38" s="178"/>
      <c r="AH38" s="104" t="str">
        <f t="shared" si="2"/>
        <v xml:space="preserve"> </v>
      </c>
      <c r="AJ38" s="72" t="str">
        <f t="shared" si="3"/>
        <v xml:space="preserve"> </v>
      </c>
      <c r="AK38" s="72" t="str">
        <f t="shared" si="4"/>
        <v xml:space="preserve"> </v>
      </c>
      <c r="AL38" s="72" t="str">
        <f t="shared" si="5"/>
        <v xml:space="preserve"> </v>
      </c>
      <c r="AN38" s="97" t="str">
        <f t="shared" si="6"/>
        <v xml:space="preserve"> </v>
      </c>
      <c r="AO38" s="97" t="str">
        <f t="shared" si="6"/>
        <v xml:space="preserve"> </v>
      </c>
      <c r="AP38" s="97" t="str">
        <f t="shared" si="6"/>
        <v xml:space="preserve"> </v>
      </c>
      <c r="AQ38" s="97" t="str">
        <f t="shared" si="6"/>
        <v xml:space="preserve"> </v>
      </c>
      <c r="AR38" s="97" t="str">
        <f t="shared" si="6"/>
        <v xml:space="preserve"> </v>
      </c>
      <c r="AS38" s="97" t="str">
        <f t="shared" si="6"/>
        <v xml:space="preserve"> </v>
      </c>
      <c r="AT38" s="97" t="str">
        <f t="shared" si="6"/>
        <v xml:space="preserve"> </v>
      </c>
      <c r="AU38" s="97" t="str">
        <f t="shared" si="6"/>
        <v xml:space="preserve"> </v>
      </c>
      <c r="AV38" s="97" t="str">
        <f t="shared" si="6"/>
        <v xml:space="preserve"> </v>
      </c>
      <c r="AW38" s="248" t="str">
        <f t="shared" si="7"/>
        <v xml:space="preserve"> </v>
      </c>
      <c r="AX38" s="248" t="str">
        <f t="shared" si="7"/>
        <v xml:space="preserve"> </v>
      </c>
      <c r="AY38" s="248" t="str">
        <f t="shared" si="7"/>
        <v xml:space="preserve"> </v>
      </c>
      <c r="AZ38" s="248" t="str">
        <f t="shared" si="7"/>
        <v xml:space="preserve"> </v>
      </c>
      <c r="BA38" s="248" t="str">
        <f t="shared" si="7"/>
        <v xml:space="preserve"> </v>
      </c>
      <c r="BB38" s="248" t="str">
        <f t="shared" si="7"/>
        <v xml:space="preserve"> </v>
      </c>
      <c r="BC38" s="248" t="str">
        <f t="shared" si="7"/>
        <v xml:space="preserve"> </v>
      </c>
      <c r="BD38" s="248" t="str">
        <f t="shared" si="7"/>
        <v xml:space="preserve"> </v>
      </c>
      <c r="BE38" s="248" t="str">
        <f t="shared" si="7"/>
        <v xml:space="preserve"> </v>
      </c>
      <c r="BF38" s="248" t="str">
        <f t="shared" si="7"/>
        <v xml:space="preserve"> </v>
      </c>
      <c r="BG38" s="248" t="str">
        <f t="shared" si="7"/>
        <v xml:space="preserve"> </v>
      </c>
      <c r="BH38" s="248" t="str">
        <f t="shared" si="7"/>
        <v xml:space="preserve"> </v>
      </c>
      <c r="BI38" s="248" t="str">
        <f t="shared" si="7"/>
        <v xml:space="preserve"> </v>
      </c>
      <c r="BJ38" s="97"/>
      <c r="BK38" s="97"/>
      <c r="BL38" s="248" t="str">
        <f t="shared" si="10"/>
        <v xml:space="preserve"> </v>
      </c>
      <c r="BM38" s="248" t="str">
        <f t="shared" si="10"/>
        <v xml:space="preserve"> </v>
      </c>
      <c r="BN38" s="248" t="str">
        <f t="shared" si="10"/>
        <v xml:space="preserve"> </v>
      </c>
      <c r="BO38" s="248" t="str">
        <f t="shared" si="9"/>
        <v xml:space="preserve"> </v>
      </c>
      <c r="BP38" s="248" t="str">
        <f t="shared" si="9"/>
        <v xml:space="preserve"> </v>
      </c>
      <c r="BQ38" s="248" t="str">
        <f t="shared" si="9"/>
        <v xml:space="preserve"> </v>
      </c>
      <c r="BR38" s="248" t="str">
        <f t="shared" si="9"/>
        <v xml:space="preserve"> </v>
      </c>
      <c r="BS38" s="248" t="str">
        <f t="shared" si="9"/>
        <v xml:space="preserve"> </v>
      </c>
      <c r="BT38" s="97" t="str">
        <f t="shared" si="8"/>
        <v xml:space="preserve"> </v>
      </c>
    </row>
    <row r="39" spans="1:72">
      <c r="A39" s="118"/>
      <c r="B39" s="48"/>
      <c r="C39" s="3"/>
      <c r="D39" s="3"/>
      <c r="E39" s="3"/>
      <c r="F39" s="3"/>
      <c r="G39" s="3"/>
      <c r="H39" s="3"/>
      <c r="I39" s="3"/>
      <c r="J39" s="84"/>
      <c r="K39" s="48"/>
      <c r="L39" s="3"/>
      <c r="M39" s="3"/>
      <c r="N39" s="3"/>
      <c r="O39" s="3"/>
      <c r="P39" s="3"/>
      <c r="Q39" s="3"/>
      <c r="R39" s="3"/>
      <c r="S39" s="66"/>
      <c r="T39" s="66"/>
      <c r="U39" s="66"/>
      <c r="V39" s="66"/>
      <c r="W39" s="69"/>
      <c r="X39" s="51"/>
      <c r="Y39" s="108"/>
      <c r="Z39" s="176"/>
      <c r="AA39" s="177"/>
      <c r="AB39" s="177"/>
      <c r="AC39" s="177"/>
      <c r="AD39" s="177"/>
      <c r="AE39" s="177"/>
      <c r="AF39" s="177"/>
      <c r="AG39" s="178"/>
      <c r="AH39" s="104" t="str">
        <f t="shared" si="2"/>
        <v xml:space="preserve"> </v>
      </c>
      <c r="AJ39" s="72" t="str">
        <f t="shared" si="3"/>
        <v xml:space="preserve"> </v>
      </c>
      <c r="AK39" s="72" t="str">
        <f t="shared" si="4"/>
        <v xml:space="preserve"> </v>
      </c>
      <c r="AL39" s="72" t="str">
        <f t="shared" si="5"/>
        <v xml:space="preserve"> </v>
      </c>
      <c r="AN39" s="97" t="str">
        <f t="shared" si="6"/>
        <v xml:space="preserve"> </v>
      </c>
      <c r="AO39" s="97" t="str">
        <f t="shared" si="6"/>
        <v xml:space="preserve"> </v>
      </c>
      <c r="AP39" s="97" t="str">
        <f t="shared" si="6"/>
        <v xml:space="preserve"> </v>
      </c>
      <c r="AQ39" s="97" t="str">
        <f t="shared" si="6"/>
        <v xml:space="preserve"> </v>
      </c>
      <c r="AR39" s="97" t="str">
        <f t="shared" si="6"/>
        <v xml:space="preserve"> </v>
      </c>
      <c r="AS39" s="97" t="str">
        <f t="shared" si="6"/>
        <v xml:space="preserve"> </v>
      </c>
      <c r="AT39" s="97" t="str">
        <f t="shared" si="6"/>
        <v xml:space="preserve"> </v>
      </c>
      <c r="AU39" s="97" t="str">
        <f t="shared" si="6"/>
        <v xml:space="preserve"> </v>
      </c>
      <c r="AV39" s="97" t="str">
        <f t="shared" si="6"/>
        <v xml:space="preserve"> </v>
      </c>
      <c r="AW39" s="248" t="str">
        <f t="shared" si="7"/>
        <v xml:space="preserve"> </v>
      </c>
      <c r="AX39" s="248" t="str">
        <f t="shared" si="7"/>
        <v xml:space="preserve"> </v>
      </c>
      <c r="AY39" s="248" t="str">
        <f t="shared" si="7"/>
        <v xml:space="preserve"> </v>
      </c>
      <c r="AZ39" s="248" t="str">
        <f t="shared" si="7"/>
        <v xml:space="preserve"> </v>
      </c>
      <c r="BA39" s="248" t="str">
        <f t="shared" si="7"/>
        <v xml:space="preserve"> </v>
      </c>
      <c r="BB39" s="248" t="str">
        <f t="shared" si="7"/>
        <v xml:space="preserve"> </v>
      </c>
      <c r="BC39" s="248" t="str">
        <f t="shared" si="7"/>
        <v xml:space="preserve"> </v>
      </c>
      <c r="BD39" s="248" t="str">
        <f t="shared" si="7"/>
        <v xml:space="preserve"> </v>
      </c>
      <c r="BE39" s="248" t="str">
        <f t="shared" si="7"/>
        <v xml:space="preserve"> </v>
      </c>
      <c r="BF39" s="248" t="str">
        <f t="shared" si="7"/>
        <v xml:space="preserve"> </v>
      </c>
      <c r="BG39" s="248" t="str">
        <f t="shared" si="7"/>
        <v xml:space="preserve"> </v>
      </c>
      <c r="BH39" s="248" t="str">
        <f t="shared" si="7"/>
        <v xml:space="preserve"> </v>
      </c>
      <c r="BI39" s="248" t="str">
        <f t="shared" si="7"/>
        <v xml:space="preserve"> </v>
      </c>
      <c r="BJ39" s="97"/>
      <c r="BK39" s="97"/>
      <c r="BL39" s="248" t="str">
        <f t="shared" si="10"/>
        <v xml:space="preserve"> </v>
      </c>
      <c r="BM39" s="248" t="str">
        <f t="shared" si="10"/>
        <v xml:space="preserve"> </v>
      </c>
      <c r="BN39" s="248" t="str">
        <f t="shared" si="10"/>
        <v xml:space="preserve"> </v>
      </c>
      <c r="BO39" s="248" t="str">
        <f t="shared" si="9"/>
        <v xml:space="preserve"> </v>
      </c>
      <c r="BP39" s="248" t="str">
        <f t="shared" si="9"/>
        <v xml:space="preserve"> </v>
      </c>
      <c r="BQ39" s="248" t="str">
        <f t="shared" si="9"/>
        <v xml:space="preserve"> </v>
      </c>
      <c r="BR39" s="248" t="str">
        <f t="shared" si="9"/>
        <v xml:space="preserve"> </v>
      </c>
      <c r="BS39" s="248" t="str">
        <f t="shared" si="9"/>
        <v xml:space="preserve"> </v>
      </c>
      <c r="BT39" s="97" t="str">
        <f t="shared" si="8"/>
        <v xml:space="preserve"> </v>
      </c>
    </row>
    <row r="40" spans="1:72">
      <c r="A40" s="118"/>
      <c r="B40" s="48"/>
      <c r="C40" s="3"/>
      <c r="D40" s="3"/>
      <c r="E40" s="3"/>
      <c r="F40" s="3"/>
      <c r="G40" s="3"/>
      <c r="H40" s="3"/>
      <c r="I40" s="3"/>
      <c r="J40" s="84"/>
      <c r="K40" s="48"/>
      <c r="L40" s="3"/>
      <c r="M40" s="3"/>
      <c r="N40" s="3"/>
      <c r="O40" s="3"/>
      <c r="P40" s="3"/>
      <c r="Q40" s="3"/>
      <c r="R40" s="3"/>
      <c r="S40" s="66"/>
      <c r="T40" s="66"/>
      <c r="U40" s="66"/>
      <c r="V40" s="66"/>
      <c r="W40" s="69"/>
      <c r="X40" s="51"/>
      <c r="Y40" s="108"/>
      <c r="Z40" s="176"/>
      <c r="AA40" s="177"/>
      <c r="AB40" s="177"/>
      <c r="AC40" s="177"/>
      <c r="AD40" s="177"/>
      <c r="AE40" s="177"/>
      <c r="AF40" s="177"/>
      <c r="AG40" s="178"/>
      <c r="AH40" s="104" t="str">
        <f t="shared" si="2"/>
        <v xml:space="preserve"> </v>
      </c>
      <c r="AJ40" s="72" t="str">
        <f t="shared" si="3"/>
        <v xml:space="preserve"> </v>
      </c>
      <c r="AK40" s="72" t="str">
        <f t="shared" si="4"/>
        <v xml:space="preserve"> </v>
      </c>
      <c r="AL40" s="72" t="str">
        <f t="shared" si="5"/>
        <v xml:space="preserve"> </v>
      </c>
      <c r="AN40" s="97" t="str">
        <f t="shared" si="6"/>
        <v xml:space="preserve"> </v>
      </c>
      <c r="AO40" s="97" t="str">
        <f t="shared" si="6"/>
        <v xml:space="preserve"> </v>
      </c>
      <c r="AP40" s="97" t="str">
        <f t="shared" si="6"/>
        <v xml:space="preserve"> </v>
      </c>
      <c r="AQ40" s="97" t="str">
        <f t="shared" si="6"/>
        <v xml:space="preserve"> </v>
      </c>
      <c r="AR40" s="97" t="str">
        <f t="shared" si="6"/>
        <v xml:space="preserve"> </v>
      </c>
      <c r="AS40" s="97" t="str">
        <f t="shared" si="6"/>
        <v xml:space="preserve"> </v>
      </c>
      <c r="AT40" s="97" t="str">
        <f t="shared" si="6"/>
        <v xml:space="preserve"> </v>
      </c>
      <c r="AU40" s="97" t="str">
        <f t="shared" si="6"/>
        <v xml:space="preserve"> </v>
      </c>
      <c r="AV40" s="97" t="str">
        <f t="shared" si="6"/>
        <v xml:space="preserve"> </v>
      </c>
      <c r="AW40" s="248" t="str">
        <f t="shared" si="7"/>
        <v xml:space="preserve"> </v>
      </c>
      <c r="AX40" s="248" t="str">
        <f t="shared" si="7"/>
        <v xml:space="preserve"> </v>
      </c>
      <c r="AY40" s="248" t="str">
        <f t="shared" si="7"/>
        <v xml:space="preserve"> </v>
      </c>
      <c r="AZ40" s="248" t="str">
        <f t="shared" si="7"/>
        <v xml:space="preserve"> </v>
      </c>
      <c r="BA40" s="248" t="str">
        <f t="shared" si="7"/>
        <v xml:space="preserve"> </v>
      </c>
      <c r="BB40" s="248" t="str">
        <f t="shared" si="7"/>
        <v xml:space="preserve"> </v>
      </c>
      <c r="BC40" s="248" t="str">
        <f t="shared" si="7"/>
        <v xml:space="preserve"> </v>
      </c>
      <c r="BD40" s="248" t="str">
        <f t="shared" si="7"/>
        <v xml:space="preserve"> </v>
      </c>
      <c r="BE40" s="248" t="str">
        <f t="shared" si="7"/>
        <v xml:space="preserve"> </v>
      </c>
      <c r="BF40" s="248" t="str">
        <f t="shared" si="7"/>
        <v xml:space="preserve"> </v>
      </c>
      <c r="BG40" s="248" t="str">
        <f t="shared" si="7"/>
        <v xml:space="preserve"> </v>
      </c>
      <c r="BH40" s="248" t="str">
        <f t="shared" si="7"/>
        <v xml:space="preserve"> </v>
      </c>
      <c r="BI40" s="248" t="str">
        <f t="shared" si="7"/>
        <v xml:space="preserve"> </v>
      </c>
      <c r="BJ40" s="97"/>
      <c r="BK40" s="97"/>
      <c r="BL40" s="248" t="str">
        <f t="shared" si="10"/>
        <v xml:space="preserve"> </v>
      </c>
      <c r="BM40" s="248" t="str">
        <f t="shared" si="10"/>
        <v xml:space="preserve"> </v>
      </c>
      <c r="BN40" s="248" t="str">
        <f t="shared" si="10"/>
        <v xml:space="preserve"> </v>
      </c>
      <c r="BO40" s="248" t="str">
        <f t="shared" si="9"/>
        <v xml:space="preserve"> </v>
      </c>
      <c r="BP40" s="248" t="str">
        <f t="shared" si="9"/>
        <v xml:space="preserve"> </v>
      </c>
      <c r="BQ40" s="248" t="str">
        <f t="shared" si="9"/>
        <v xml:space="preserve"> </v>
      </c>
      <c r="BR40" s="248" t="str">
        <f t="shared" si="9"/>
        <v xml:space="preserve"> </v>
      </c>
      <c r="BS40" s="248" t="str">
        <f t="shared" si="9"/>
        <v xml:space="preserve"> </v>
      </c>
      <c r="BT40" s="97" t="str">
        <f t="shared" si="8"/>
        <v xml:space="preserve"> </v>
      </c>
    </row>
    <row r="41" spans="1:72">
      <c r="A41" s="118"/>
      <c r="B41" s="48"/>
      <c r="C41" s="3"/>
      <c r="D41" s="3"/>
      <c r="E41" s="3"/>
      <c r="F41" s="3"/>
      <c r="G41" s="3"/>
      <c r="H41" s="3"/>
      <c r="I41" s="3"/>
      <c r="J41" s="84"/>
      <c r="K41" s="48"/>
      <c r="L41" s="3"/>
      <c r="M41" s="3"/>
      <c r="N41" s="3"/>
      <c r="O41" s="3"/>
      <c r="P41" s="3"/>
      <c r="Q41" s="3"/>
      <c r="R41" s="3"/>
      <c r="S41" s="66"/>
      <c r="T41" s="66"/>
      <c r="U41" s="66"/>
      <c r="V41" s="66"/>
      <c r="W41" s="69"/>
      <c r="X41" s="51"/>
      <c r="Y41" s="108"/>
      <c r="Z41" s="176"/>
      <c r="AA41" s="177"/>
      <c r="AB41" s="177"/>
      <c r="AC41" s="177"/>
      <c r="AD41" s="177"/>
      <c r="AE41" s="177"/>
      <c r="AF41" s="177"/>
      <c r="AG41" s="178"/>
      <c r="AH41" s="104" t="str">
        <f t="shared" si="2"/>
        <v xml:space="preserve"> </v>
      </c>
      <c r="AJ41" s="72" t="str">
        <f t="shared" si="3"/>
        <v xml:space="preserve"> </v>
      </c>
      <c r="AK41" s="72" t="str">
        <f t="shared" si="4"/>
        <v xml:space="preserve"> </v>
      </c>
      <c r="AL41" s="72" t="str">
        <f t="shared" si="5"/>
        <v xml:space="preserve"> </v>
      </c>
      <c r="AN41" s="97" t="str">
        <f t="shared" si="6"/>
        <v xml:space="preserve"> </v>
      </c>
      <c r="AO41" s="97" t="str">
        <f t="shared" si="6"/>
        <v xml:space="preserve"> </v>
      </c>
      <c r="AP41" s="97" t="str">
        <f t="shared" si="6"/>
        <v xml:space="preserve"> </v>
      </c>
      <c r="AQ41" s="97" t="str">
        <f t="shared" si="6"/>
        <v xml:space="preserve"> </v>
      </c>
      <c r="AR41" s="97" t="str">
        <f t="shared" si="6"/>
        <v xml:space="preserve"> </v>
      </c>
      <c r="AS41" s="97" t="str">
        <f t="shared" si="6"/>
        <v xml:space="preserve"> </v>
      </c>
      <c r="AT41" s="97" t="str">
        <f t="shared" si="6"/>
        <v xml:space="preserve"> </v>
      </c>
      <c r="AU41" s="97" t="str">
        <f t="shared" si="6"/>
        <v xml:space="preserve"> </v>
      </c>
      <c r="AV41" s="97" t="str">
        <f t="shared" si="6"/>
        <v xml:space="preserve"> </v>
      </c>
      <c r="AW41" s="248" t="str">
        <f t="shared" si="7"/>
        <v xml:space="preserve"> </v>
      </c>
      <c r="AX41" s="248" t="str">
        <f t="shared" si="7"/>
        <v xml:space="preserve"> </v>
      </c>
      <c r="AY41" s="248" t="str">
        <f t="shared" si="7"/>
        <v xml:space="preserve"> </v>
      </c>
      <c r="AZ41" s="248" t="str">
        <f t="shared" si="7"/>
        <v xml:space="preserve"> </v>
      </c>
      <c r="BA41" s="248" t="str">
        <f t="shared" si="7"/>
        <v xml:space="preserve"> </v>
      </c>
      <c r="BB41" s="248" t="str">
        <f t="shared" si="7"/>
        <v xml:space="preserve"> </v>
      </c>
      <c r="BC41" s="248" t="str">
        <f t="shared" si="7"/>
        <v xml:space="preserve"> </v>
      </c>
      <c r="BD41" s="248" t="str">
        <f t="shared" si="7"/>
        <v xml:space="preserve"> </v>
      </c>
      <c r="BE41" s="248" t="str">
        <f t="shared" si="7"/>
        <v xml:space="preserve"> </v>
      </c>
      <c r="BF41" s="248" t="str">
        <f t="shared" si="7"/>
        <v xml:space="preserve"> </v>
      </c>
      <c r="BG41" s="248" t="str">
        <f t="shared" si="7"/>
        <v xml:space="preserve"> </v>
      </c>
      <c r="BH41" s="248" t="str">
        <f t="shared" si="7"/>
        <v xml:space="preserve"> </v>
      </c>
      <c r="BI41" s="248" t="str">
        <f t="shared" si="7"/>
        <v xml:space="preserve"> </v>
      </c>
      <c r="BJ41" s="97"/>
      <c r="BK41" s="97"/>
      <c r="BL41" s="248" t="str">
        <f t="shared" si="10"/>
        <v xml:space="preserve"> </v>
      </c>
      <c r="BM41" s="248" t="str">
        <f t="shared" si="10"/>
        <v xml:space="preserve"> </v>
      </c>
      <c r="BN41" s="248" t="str">
        <f t="shared" si="10"/>
        <v xml:space="preserve"> </v>
      </c>
      <c r="BO41" s="248" t="str">
        <f t="shared" si="9"/>
        <v xml:space="preserve"> </v>
      </c>
      <c r="BP41" s="248" t="str">
        <f t="shared" si="9"/>
        <v xml:space="preserve"> </v>
      </c>
      <c r="BQ41" s="248" t="str">
        <f t="shared" si="9"/>
        <v xml:space="preserve"> </v>
      </c>
      <c r="BR41" s="248" t="str">
        <f t="shared" si="9"/>
        <v xml:space="preserve"> </v>
      </c>
      <c r="BS41" s="248" t="str">
        <f t="shared" si="9"/>
        <v xml:space="preserve"> </v>
      </c>
      <c r="BT41" s="97" t="str">
        <f t="shared" si="8"/>
        <v xml:space="preserve"> </v>
      </c>
    </row>
    <row r="42" spans="1:72">
      <c r="A42" s="118"/>
      <c r="B42" s="48"/>
      <c r="C42" s="3"/>
      <c r="D42" s="3"/>
      <c r="E42" s="3"/>
      <c r="F42" s="3"/>
      <c r="G42" s="3"/>
      <c r="H42" s="3"/>
      <c r="I42" s="3"/>
      <c r="J42" s="84"/>
      <c r="K42" s="48"/>
      <c r="L42" s="3"/>
      <c r="M42" s="3"/>
      <c r="N42" s="3"/>
      <c r="O42" s="3"/>
      <c r="P42" s="3"/>
      <c r="Q42" s="3"/>
      <c r="R42" s="3"/>
      <c r="S42" s="66"/>
      <c r="T42" s="66"/>
      <c r="U42" s="66"/>
      <c r="V42" s="66"/>
      <c r="W42" s="69"/>
      <c r="X42" s="51"/>
      <c r="Y42" s="108"/>
      <c r="Z42" s="176"/>
      <c r="AA42" s="177"/>
      <c r="AB42" s="177"/>
      <c r="AC42" s="177"/>
      <c r="AD42" s="177"/>
      <c r="AE42" s="177"/>
      <c r="AF42" s="177"/>
      <c r="AG42" s="178"/>
      <c r="AH42" s="104" t="str">
        <f t="shared" si="2"/>
        <v xml:space="preserve"> </v>
      </c>
      <c r="AJ42" s="72" t="str">
        <f t="shared" si="3"/>
        <v xml:space="preserve"> </v>
      </c>
      <c r="AK42" s="72" t="str">
        <f t="shared" si="4"/>
        <v xml:space="preserve"> </v>
      </c>
      <c r="AL42" s="72" t="str">
        <f t="shared" si="5"/>
        <v xml:space="preserve"> </v>
      </c>
      <c r="AN42" s="97" t="str">
        <f t="shared" si="6"/>
        <v xml:space="preserve"> </v>
      </c>
      <c r="AO42" s="97" t="str">
        <f t="shared" si="6"/>
        <v xml:space="preserve"> </v>
      </c>
      <c r="AP42" s="97" t="str">
        <f t="shared" si="6"/>
        <v xml:space="preserve"> </v>
      </c>
      <c r="AQ42" s="97" t="str">
        <f t="shared" si="6"/>
        <v xml:space="preserve"> </v>
      </c>
      <c r="AR42" s="97" t="str">
        <f t="shared" si="6"/>
        <v xml:space="preserve"> </v>
      </c>
      <c r="AS42" s="97" t="str">
        <f t="shared" si="6"/>
        <v xml:space="preserve"> </v>
      </c>
      <c r="AT42" s="97" t="str">
        <f t="shared" si="6"/>
        <v xml:space="preserve"> </v>
      </c>
      <c r="AU42" s="97" t="str">
        <f t="shared" si="6"/>
        <v xml:space="preserve"> </v>
      </c>
      <c r="AV42" s="97" t="str">
        <f t="shared" si="6"/>
        <v xml:space="preserve"> </v>
      </c>
      <c r="AW42" s="248" t="str">
        <f t="shared" si="7"/>
        <v xml:space="preserve"> </v>
      </c>
      <c r="AX42" s="248" t="str">
        <f t="shared" si="7"/>
        <v xml:space="preserve"> </v>
      </c>
      <c r="AY42" s="248" t="str">
        <f t="shared" si="7"/>
        <v xml:space="preserve"> </v>
      </c>
      <c r="AZ42" s="248" t="str">
        <f t="shared" si="7"/>
        <v xml:space="preserve"> </v>
      </c>
      <c r="BA42" s="248" t="str">
        <f t="shared" si="7"/>
        <v xml:space="preserve"> </v>
      </c>
      <c r="BB42" s="248" t="str">
        <f t="shared" si="7"/>
        <v xml:space="preserve"> </v>
      </c>
      <c r="BC42" s="248" t="str">
        <f t="shared" si="7"/>
        <v xml:space="preserve"> </v>
      </c>
      <c r="BD42" s="248" t="str">
        <f t="shared" si="7"/>
        <v xml:space="preserve"> </v>
      </c>
      <c r="BE42" s="248" t="str">
        <f t="shared" si="7"/>
        <v xml:space="preserve"> </v>
      </c>
      <c r="BF42" s="248" t="str">
        <f t="shared" ref="BF42:BI50" si="11">IF(ISBLANK($A42)," ",IF(ISNUMBER(T42),T42,0))</f>
        <v xml:space="preserve"> </v>
      </c>
      <c r="BG42" s="248" t="str">
        <f t="shared" si="11"/>
        <v xml:space="preserve"> </v>
      </c>
      <c r="BH42" s="248" t="str">
        <f t="shared" si="11"/>
        <v xml:space="preserve"> </v>
      </c>
      <c r="BI42" s="248" t="str">
        <f t="shared" si="11"/>
        <v xml:space="preserve"> </v>
      </c>
      <c r="BJ42" s="97"/>
      <c r="BK42" s="97"/>
      <c r="BL42" s="248" t="str">
        <f t="shared" si="10"/>
        <v xml:space="preserve"> </v>
      </c>
      <c r="BM42" s="248" t="str">
        <f t="shared" si="10"/>
        <v xml:space="preserve"> </v>
      </c>
      <c r="BN42" s="248" t="str">
        <f t="shared" si="10"/>
        <v xml:space="preserve"> </v>
      </c>
      <c r="BO42" s="248" t="str">
        <f t="shared" si="9"/>
        <v xml:space="preserve"> </v>
      </c>
      <c r="BP42" s="248" t="str">
        <f t="shared" si="9"/>
        <v xml:space="preserve"> </v>
      </c>
      <c r="BQ42" s="248" t="str">
        <f t="shared" si="9"/>
        <v xml:space="preserve"> </v>
      </c>
      <c r="BR42" s="248" t="str">
        <f t="shared" si="9"/>
        <v xml:space="preserve"> </v>
      </c>
      <c r="BS42" s="248" t="str">
        <f t="shared" si="9"/>
        <v xml:space="preserve"> </v>
      </c>
      <c r="BT42" s="97" t="str">
        <f t="shared" si="8"/>
        <v xml:space="preserve"> </v>
      </c>
    </row>
    <row r="43" spans="1:72">
      <c r="A43" s="118"/>
      <c r="B43" s="48"/>
      <c r="C43" s="3"/>
      <c r="D43" s="3"/>
      <c r="E43" s="3"/>
      <c r="F43" s="3"/>
      <c r="G43" s="3"/>
      <c r="H43" s="3"/>
      <c r="I43" s="3"/>
      <c r="J43" s="84"/>
      <c r="K43" s="48"/>
      <c r="L43" s="3"/>
      <c r="M43" s="3"/>
      <c r="N43" s="3"/>
      <c r="O43" s="3"/>
      <c r="P43" s="3"/>
      <c r="Q43" s="3"/>
      <c r="R43" s="3"/>
      <c r="S43" s="66"/>
      <c r="T43" s="66"/>
      <c r="U43" s="66"/>
      <c r="V43" s="66"/>
      <c r="W43" s="69"/>
      <c r="X43" s="51"/>
      <c r="Y43" s="108"/>
      <c r="Z43" s="176"/>
      <c r="AA43" s="177"/>
      <c r="AB43" s="177"/>
      <c r="AC43" s="177"/>
      <c r="AD43" s="177"/>
      <c r="AE43" s="177"/>
      <c r="AF43" s="177"/>
      <c r="AG43" s="178"/>
      <c r="AH43" s="104" t="str">
        <f t="shared" si="2"/>
        <v xml:space="preserve"> </v>
      </c>
      <c r="AJ43" s="72" t="str">
        <f t="shared" si="3"/>
        <v xml:space="preserve"> </v>
      </c>
      <c r="AK43" s="72" t="str">
        <f t="shared" si="4"/>
        <v xml:space="preserve"> </v>
      </c>
      <c r="AL43" s="72" t="str">
        <f t="shared" si="5"/>
        <v xml:space="preserve"> </v>
      </c>
      <c r="AN43" s="97" t="str">
        <f t="shared" si="6"/>
        <v xml:space="preserve"> </v>
      </c>
      <c r="AO43" s="97" t="str">
        <f t="shared" si="6"/>
        <v xml:space="preserve"> </v>
      </c>
      <c r="AP43" s="97" t="str">
        <f t="shared" si="6"/>
        <v xml:space="preserve"> </v>
      </c>
      <c r="AQ43" s="97" t="str">
        <f t="shared" si="6"/>
        <v xml:space="preserve"> </v>
      </c>
      <c r="AR43" s="97" t="str">
        <f t="shared" si="6"/>
        <v xml:space="preserve"> </v>
      </c>
      <c r="AS43" s="97" t="str">
        <f t="shared" si="6"/>
        <v xml:space="preserve"> </v>
      </c>
      <c r="AT43" s="97" t="str">
        <f t="shared" si="6"/>
        <v xml:space="preserve"> </v>
      </c>
      <c r="AU43" s="97" t="str">
        <f t="shared" si="6"/>
        <v xml:space="preserve"> </v>
      </c>
      <c r="AV43" s="97" t="str">
        <f t="shared" si="6"/>
        <v xml:space="preserve"> </v>
      </c>
      <c r="AW43" s="248" t="str">
        <f t="shared" ref="AW43:BE50" si="12">IF(ISBLANK($A43)," ",IF(ISNUMBER(K43),K43,0))</f>
        <v xml:space="preserve"> </v>
      </c>
      <c r="AX43" s="248" t="str">
        <f t="shared" si="12"/>
        <v xml:space="preserve"> </v>
      </c>
      <c r="AY43" s="248" t="str">
        <f t="shared" si="12"/>
        <v xml:space="preserve"> </v>
      </c>
      <c r="AZ43" s="248" t="str">
        <f t="shared" si="12"/>
        <v xml:space="preserve"> </v>
      </c>
      <c r="BA43" s="248" t="str">
        <f t="shared" si="12"/>
        <v xml:space="preserve"> </v>
      </c>
      <c r="BB43" s="248" t="str">
        <f t="shared" si="12"/>
        <v xml:space="preserve"> </v>
      </c>
      <c r="BC43" s="248" t="str">
        <f t="shared" si="12"/>
        <v xml:space="preserve"> </v>
      </c>
      <c r="BD43" s="248" t="str">
        <f t="shared" si="12"/>
        <v xml:space="preserve"> </v>
      </c>
      <c r="BE43" s="248" t="str">
        <f t="shared" si="12"/>
        <v xml:space="preserve"> </v>
      </c>
      <c r="BF43" s="248" t="str">
        <f t="shared" si="11"/>
        <v xml:space="preserve"> </v>
      </c>
      <c r="BG43" s="248" t="str">
        <f t="shared" si="11"/>
        <v xml:space="preserve"> </v>
      </c>
      <c r="BH43" s="248" t="str">
        <f t="shared" si="11"/>
        <v xml:space="preserve"> </v>
      </c>
      <c r="BI43" s="248" t="str">
        <f t="shared" si="11"/>
        <v xml:space="preserve"> </v>
      </c>
      <c r="BJ43" s="97"/>
      <c r="BK43" s="97"/>
      <c r="BL43" s="248" t="str">
        <f t="shared" si="10"/>
        <v xml:space="preserve"> </v>
      </c>
      <c r="BM43" s="248" t="str">
        <f t="shared" si="10"/>
        <v xml:space="preserve"> </v>
      </c>
      <c r="BN43" s="248" t="str">
        <f t="shared" si="10"/>
        <v xml:space="preserve"> </v>
      </c>
      <c r="BO43" s="248" t="str">
        <f t="shared" si="9"/>
        <v xml:space="preserve"> </v>
      </c>
      <c r="BP43" s="248" t="str">
        <f t="shared" si="9"/>
        <v xml:space="preserve"> </v>
      </c>
      <c r="BQ43" s="248" t="str">
        <f t="shared" si="9"/>
        <v xml:space="preserve"> </v>
      </c>
      <c r="BR43" s="248" t="str">
        <f t="shared" si="9"/>
        <v xml:space="preserve"> </v>
      </c>
      <c r="BS43" s="248" t="str">
        <f t="shared" si="9"/>
        <v xml:space="preserve"> </v>
      </c>
      <c r="BT43" s="97" t="str">
        <f t="shared" si="8"/>
        <v xml:space="preserve"> </v>
      </c>
    </row>
    <row r="44" spans="1:72">
      <c r="A44" s="118"/>
      <c r="B44" s="48"/>
      <c r="C44" s="3"/>
      <c r="D44" s="3"/>
      <c r="E44" s="3"/>
      <c r="F44" s="3"/>
      <c r="G44" s="3"/>
      <c r="H44" s="3"/>
      <c r="I44" s="3"/>
      <c r="J44" s="84"/>
      <c r="K44" s="48"/>
      <c r="L44" s="3"/>
      <c r="M44" s="3"/>
      <c r="N44" s="3"/>
      <c r="O44" s="3"/>
      <c r="P44" s="3"/>
      <c r="Q44" s="3"/>
      <c r="R44" s="3"/>
      <c r="S44" s="66"/>
      <c r="T44" s="66"/>
      <c r="U44" s="66"/>
      <c r="V44" s="66"/>
      <c r="W44" s="69"/>
      <c r="X44" s="51"/>
      <c r="Y44" s="108"/>
      <c r="Z44" s="176"/>
      <c r="AA44" s="177"/>
      <c r="AB44" s="177"/>
      <c r="AC44" s="177"/>
      <c r="AD44" s="177"/>
      <c r="AE44" s="177"/>
      <c r="AF44" s="177"/>
      <c r="AG44" s="178"/>
      <c r="AH44" s="104" t="str">
        <f t="shared" si="2"/>
        <v xml:space="preserve"> </v>
      </c>
      <c r="AJ44" s="72" t="str">
        <f t="shared" si="3"/>
        <v xml:space="preserve"> </v>
      </c>
      <c r="AK44" s="72" t="str">
        <f t="shared" si="4"/>
        <v xml:space="preserve"> </v>
      </c>
      <c r="AL44" s="72" t="str">
        <f t="shared" si="5"/>
        <v xml:space="preserve"> </v>
      </c>
      <c r="AN44" s="97" t="str">
        <f t="shared" si="6"/>
        <v xml:space="preserve"> </v>
      </c>
      <c r="AO44" s="97" t="str">
        <f t="shared" si="6"/>
        <v xml:space="preserve"> </v>
      </c>
      <c r="AP44" s="97" t="str">
        <f t="shared" si="6"/>
        <v xml:space="preserve"> </v>
      </c>
      <c r="AQ44" s="97" t="str">
        <f t="shared" si="6"/>
        <v xml:space="preserve"> </v>
      </c>
      <c r="AR44" s="97" t="str">
        <f t="shared" si="6"/>
        <v xml:space="preserve"> </v>
      </c>
      <c r="AS44" s="97" t="str">
        <f t="shared" si="6"/>
        <v xml:space="preserve"> </v>
      </c>
      <c r="AT44" s="97" t="str">
        <f t="shared" si="6"/>
        <v xml:space="preserve"> </v>
      </c>
      <c r="AU44" s="97" t="str">
        <f t="shared" si="6"/>
        <v xml:space="preserve"> </v>
      </c>
      <c r="AV44" s="97" t="str">
        <f t="shared" si="6"/>
        <v xml:space="preserve"> </v>
      </c>
      <c r="AW44" s="248" t="str">
        <f t="shared" si="12"/>
        <v xml:space="preserve"> </v>
      </c>
      <c r="AX44" s="248" t="str">
        <f t="shared" si="12"/>
        <v xml:space="preserve"> </v>
      </c>
      <c r="AY44" s="248" t="str">
        <f t="shared" si="12"/>
        <v xml:space="preserve"> </v>
      </c>
      <c r="AZ44" s="248" t="str">
        <f t="shared" si="12"/>
        <v xml:space="preserve"> </v>
      </c>
      <c r="BA44" s="248" t="str">
        <f t="shared" si="12"/>
        <v xml:space="preserve"> </v>
      </c>
      <c r="BB44" s="248" t="str">
        <f t="shared" si="12"/>
        <v xml:space="preserve"> </v>
      </c>
      <c r="BC44" s="248" t="str">
        <f t="shared" si="12"/>
        <v xml:space="preserve"> </v>
      </c>
      <c r="BD44" s="248" t="str">
        <f t="shared" si="12"/>
        <v xml:space="preserve"> </v>
      </c>
      <c r="BE44" s="248" t="str">
        <f t="shared" si="12"/>
        <v xml:space="preserve"> </v>
      </c>
      <c r="BF44" s="248" t="str">
        <f t="shared" si="11"/>
        <v xml:space="preserve"> </v>
      </c>
      <c r="BG44" s="248" t="str">
        <f t="shared" si="11"/>
        <v xml:space="preserve"> </v>
      </c>
      <c r="BH44" s="248" t="str">
        <f t="shared" si="11"/>
        <v xml:space="preserve"> </v>
      </c>
      <c r="BI44" s="248" t="str">
        <f t="shared" si="11"/>
        <v xml:space="preserve"> </v>
      </c>
      <c r="BJ44" s="97"/>
      <c r="BK44" s="97"/>
      <c r="BL44" s="248" t="str">
        <f t="shared" si="10"/>
        <v xml:space="preserve"> </v>
      </c>
      <c r="BM44" s="248" t="str">
        <f t="shared" si="10"/>
        <v xml:space="preserve"> </v>
      </c>
      <c r="BN44" s="248" t="str">
        <f t="shared" si="10"/>
        <v xml:space="preserve"> </v>
      </c>
      <c r="BO44" s="248" t="str">
        <f t="shared" si="9"/>
        <v xml:space="preserve"> </v>
      </c>
      <c r="BP44" s="248" t="str">
        <f t="shared" si="9"/>
        <v xml:space="preserve"> </v>
      </c>
      <c r="BQ44" s="248" t="str">
        <f t="shared" si="9"/>
        <v xml:space="preserve"> </v>
      </c>
      <c r="BR44" s="248" t="str">
        <f t="shared" si="9"/>
        <v xml:space="preserve"> </v>
      </c>
      <c r="BS44" s="248" t="str">
        <f t="shared" si="9"/>
        <v xml:space="preserve"> </v>
      </c>
      <c r="BT44" s="97" t="str">
        <f t="shared" si="8"/>
        <v xml:space="preserve"> </v>
      </c>
    </row>
    <row r="45" spans="1:72">
      <c r="A45" s="118"/>
      <c r="B45" s="48"/>
      <c r="C45" s="3"/>
      <c r="D45" s="3"/>
      <c r="E45" s="3"/>
      <c r="F45" s="3"/>
      <c r="G45" s="3"/>
      <c r="H45" s="3"/>
      <c r="I45" s="3"/>
      <c r="J45" s="84"/>
      <c r="K45" s="48"/>
      <c r="L45" s="3"/>
      <c r="M45" s="3"/>
      <c r="N45" s="3"/>
      <c r="O45" s="3"/>
      <c r="P45" s="3"/>
      <c r="Q45" s="3"/>
      <c r="R45" s="3"/>
      <c r="S45" s="66"/>
      <c r="T45" s="66"/>
      <c r="U45" s="66"/>
      <c r="V45" s="66"/>
      <c r="W45" s="69"/>
      <c r="X45" s="51"/>
      <c r="Y45" s="108"/>
      <c r="Z45" s="176"/>
      <c r="AA45" s="177"/>
      <c r="AB45" s="177"/>
      <c r="AC45" s="177"/>
      <c r="AD45" s="177"/>
      <c r="AE45" s="177"/>
      <c r="AF45" s="177"/>
      <c r="AG45" s="178"/>
      <c r="AH45" s="104" t="str">
        <f t="shared" si="2"/>
        <v xml:space="preserve"> </v>
      </c>
      <c r="AJ45" s="72" t="str">
        <f t="shared" si="3"/>
        <v xml:space="preserve"> </v>
      </c>
      <c r="AK45" s="72" t="str">
        <f t="shared" si="4"/>
        <v xml:space="preserve"> </v>
      </c>
      <c r="AL45" s="72" t="str">
        <f t="shared" si="5"/>
        <v xml:space="preserve"> </v>
      </c>
      <c r="AN45" s="97" t="str">
        <f t="shared" si="6"/>
        <v xml:space="preserve"> </v>
      </c>
      <c r="AO45" s="97" t="str">
        <f t="shared" si="6"/>
        <v xml:space="preserve"> </v>
      </c>
      <c r="AP45" s="97" t="str">
        <f t="shared" si="6"/>
        <v xml:space="preserve"> </v>
      </c>
      <c r="AQ45" s="97" t="str">
        <f t="shared" si="6"/>
        <v xml:space="preserve"> </v>
      </c>
      <c r="AR45" s="97" t="str">
        <f t="shared" si="6"/>
        <v xml:space="preserve"> </v>
      </c>
      <c r="AS45" s="97" t="str">
        <f t="shared" si="6"/>
        <v xml:space="preserve"> </v>
      </c>
      <c r="AT45" s="97" t="str">
        <f t="shared" si="6"/>
        <v xml:space="preserve"> </v>
      </c>
      <c r="AU45" s="97" t="str">
        <f t="shared" si="6"/>
        <v xml:space="preserve"> </v>
      </c>
      <c r="AV45" s="97" t="str">
        <f t="shared" si="6"/>
        <v xml:space="preserve"> </v>
      </c>
      <c r="AW45" s="248" t="str">
        <f t="shared" si="12"/>
        <v xml:space="preserve"> </v>
      </c>
      <c r="AX45" s="248" t="str">
        <f t="shared" si="12"/>
        <v xml:space="preserve"> </v>
      </c>
      <c r="AY45" s="248" t="str">
        <f t="shared" si="12"/>
        <v xml:space="preserve"> </v>
      </c>
      <c r="AZ45" s="248" t="str">
        <f t="shared" si="12"/>
        <v xml:space="preserve"> </v>
      </c>
      <c r="BA45" s="248" t="str">
        <f t="shared" si="12"/>
        <v xml:space="preserve"> </v>
      </c>
      <c r="BB45" s="248" t="str">
        <f t="shared" si="12"/>
        <v xml:space="preserve"> </v>
      </c>
      <c r="BC45" s="248" t="str">
        <f t="shared" si="12"/>
        <v xml:space="preserve"> </v>
      </c>
      <c r="BD45" s="248" t="str">
        <f t="shared" si="12"/>
        <v xml:space="preserve"> </v>
      </c>
      <c r="BE45" s="248" t="str">
        <f t="shared" si="12"/>
        <v xml:space="preserve"> </v>
      </c>
      <c r="BF45" s="248" t="str">
        <f t="shared" si="11"/>
        <v xml:space="preserve"> </v>
      </c>
      <c r="BG45" s="248" t="str">
        <f t="shared" si="11"/>
        <v xml:space="preserve"> </v>
      </c>
      <c r="BH45" s="248" t="str">
        <f t="shared" si="11"/>
        <v xml:space="preserve"> </v>
      </c>
      <c r="BI45" s="248" t="str">
        <f t="shared" si="11"/>
        <v xml:space="preserve"> </v>
      </c>
      <c r="BJ45" s="97"/>
      <c r="BK45" s="97"/>
      <c r="BL45" s="248" t="str">
        <f t="shared" si="10"/>
        <v xml:space="preserve"> </v>
      </c>
      <c r="BM45" s="248" t="str">
        <f t="shared" si="10"/>
        <v xml:space="preserve"> </v>
      </c>
      <c r="BN45" s="248" t="str">
        <f t="shared" si="10"/>
        <v xml:space="preserve"> </v>
      </c>
      <c r="BO45" s="248" t="str">
        <f t="shared" si="9"/>
        <v xml:space="preserve"> </v>
      </c>
      <c r="BP45" s="248" t="str">
        <f t="shared" si="9"/>
        <v xml:space="preserve"> </v>
      </c>
      <c r="BQ45" s="248" t="str">
        <f t="shared" si="9"/>
        <v xml:space="preserve"> </v>
      </c>
      <c r="BR45" s="248" t="str">
        <f t="shared" si="9"/>
        <v xml:space="preserve"> </v>
      </c>
      <c r="BS45" s="248" t="str">
        <f t="shared" si="9"/>
        <v xml:space="preserve"> </v>
      </c>
      <c r="BT45" s="97" t="str">
        <f t="shared" si="8"/>
        <v xml:space="preserve"> </v>
      </c>
    </row>
    <row r="46" spans="1:72">
      <c r="A46" s="118"/>
      <c r="B46" s="48"/>
      <c r="C46" s="3"/>
      <c r="D46" s="3"/>
      <c r="E46" s="3"/>
      <c r="F46" s="3"/>
      <c r="G46" s="3"/>
      <c r="H46" s="3"/>
      <c r="I46" s="3"/>
      <c r="J46" s="84"/>
      <c r="K46" s="48"/>
      <c r="L46" s="3"/>
      <c r="M46" s="3"/>
      <c r="N46" s="3"/>
      <c r="O46" s="3"/>
      <c r="P46" s="3"/>
      <c r="Q46" s="3"/>
      <c r="R46" s="3"/>
      <c r="S46" s="66"/>
      <c r="T46" s="66"/>
      <c r="U46" s="66"/>
      <c r="V46" s="66"/>
      <c r="W46" s="69"/>
      <c r="X46" s="51"/>
      <c r="Y46" s="108"/>
      <c r="Z46" s="176"/>
      <c r="AA46" s="177"/>
      <c r="AB46" s="177"/>
      <c r="AC46" s="177"/>
      <c r="AD46" s="177"/>
      <c r="AE46" s="177"/>
      <c r="AF46" s="177"/>
      <c r="AG46" s="178"/>
      <c r="AH46" s="104" t="str">
        <f t="shared" si="2"/>
        <v xml:space="preserve"> </v>
      </c>
      <c r="AJ46" s="72" t="str">
        <f t="shared" si="3"/>
        <v xml:space="preserve"> </v>
      </c>
      <c r="AK46" s="72" t="str">
        <f t="shared" si="4"/>
        <v xml:space="preserve"> </v>
      </c>
      <c r="AL46" s="72" t="str">
        <f t="shared" si="5"/>
        <v xml:space="preserve"> </v>
      </c>
      <c r="AN46" s="97" t="str">
        <f t="shared" si="6"/>
        <v xml:space="preserve"> </v>
      </c>
      <c r="AO46" s="97" t="str">
        <f t="shared" si="6"/>
        <v xml:space="preserve"> </v>
      </c>
      <c r="AP46" s="97" t="str">
        <f t="shared" si="6"/>
        <v xml:space="preserve"> </v>
      </c>
      <c r="AQ46" s="97" t="str">
        <f t="shared" si="6"/>
        <v xml:space="preserve"> </v>
      </c>
      <c r="AR46" s="97" t="str">
        <f t="shared" si="6"/>
        <v xml:space="preserve"> </v>
      </c>
      <c r="AS46" s="97" t="str">
        <f t="shared" si="6"/>
        <v xml:space="preserve"> </v>
      </c>
      <c r="AT46" s="97" t="str">
        <f t="shared" si="6"/>
        <v xml:space="preserve"> </v>
      </c>
      <c r="AU46" s="97" t="str">
        <f t="shared" si="6"/>
        <v xml:space="preserve"> </v>
      </c>
      <c r="AV46" s="97" t="str">
        <f t="shared" si="6"/>
        <v xml:space="preserve"> </v>
      </c>
      <c r="AW46" s="248" t="str">
        <f t="shared" si="12"/>
        <v xml:space="preserve"> </v>
      </c>
      <c r="AX46" s="248" t="str">
        <f t="shared" si="12"/>
        <v xml:space="preserve"> </v>
      </c>
      <c r="AY46" s="248" t="str">
        <f t="shared" si="12"/>
        <v xml:space="preserve"> </v>
      </c>
      <c r="AZ46" s="248" t="str">
        <f t="shared" si="12"/>
        <v xml:space="preserve"> </v>
      </c>
      <c r="BA46" s="248" t="str">
        <f t="shared" si="12"/>
        <v xml:space="preserve"> </v>
      </c>
      <c r="BB46" s="248" t="str">
        <f t="shared" si="12"/>
        <v xml:space="preserve"> </v>
      </c>
      <c r="BC46" s="248" t="str">
        <f t="shared" si="12"/>
        <v xml:space="preserve"> </v>
      </c>
      <c r="BD46" s="248" t="str">
        <f t="shared" si="12"/>
        <v xml:space="preserve"> </v>
      </c>
      <c r="BE46" s="248" t="str">
        <f t="shared" si="12"/>
        <v xml:space="preserve"> </v>
      </c>
      <c r="BF46" s="248" t="str">
        <f t="shared" si="11"/>
        <v xml:space="preserve"> </v>
      </c>
      <c r="BG46" s="248" t="str">
        <f t="shared" si="11"/>
        <v xml:space="preserve"> </v>
      </c>
      <c r="BH46" s="248" t="str">
        <f t="shared" si="11"/>
        <v xml:space="preserve"> </v>
      </c>
      <c r="BI46" s="248" t="str">
        <f t="shared" si="11"/>
        <v xml:space="preserve"> </v>
      </c>
      <c r="BJ46" s="97"/>
      <c r="BK46" s="97"/>
      <c r="BL46" s="248" t="str">
        <f t="shared" si="10"/>
        <v xml:space="preserve"> </v>
      </c>
      <c r="BM46" s="248" t="str">
        <f t="shared" si="10"/>
        <v xml:space="preserve"> </v>
      </c>
      <c r="BN46" s="248" t="str">
        <f t="shared" si="10"/>
        <v xml:space="preserve"> </v>
      </c>
      <c r="BO46" s="248" t="str">
        <f t="shared" si="9"/>
        <v xml:space="preserve"> </v>
      </c>
      <c r="BP46" s="248" t="str">
        <f t="shared" si="9"/>
        <v xml:space="preserve"> </v>
      </c>
      <c r="BQ46" s="248" t="str">
        <f t="shared" si="9"/>
        <v xml:space="preserve"> </v>
      </c>
      <c r="BR46" s="248" t="str">
        <f t="shared" si="9"/>
        <v xml:space="preserve"> </v>
      </c>
      <c r="BS46" s="248" t="str">
        <f t="shared" si="9"/>
        <v xml:space="preserve"> </v>
      </c>
      <c r="BT46" s="97" t="str">
        <f t="shared" si="8"/>
        <v xml:space="preserve"> </v>
      </c>
    </row>
    <row r="47" spans="1:72">
      <c r="A47" s="118"/>
      <c r="B47" s="48"/>
      <c r="C47" s="3"/>
      <c r="D47" s="3"/>
      <c r="E47" s="3"/>
      <c r="F47" s="3"/>
      <c r="G47" s="3"/>
      <c r="H47" s="3"/>
      <c r="I47" s="3"/>
      <c r="J47" s="84"/>
      <c r="K47" s="48"/>
      <c r="L47" s="3"/>
      <c r="M47" s="3"/>
      <c r="N47" s="3"/>
      <c r="O47" s="3"/>
      <c r="P47" s="3"/>
      <c r="Q47" s="3"/>
      <c r="R47" s="3"/>
      <c r="S47" s="66"/>
      <c r="T47" s="66"/>
      <c r="U47" s="66"/>
      <c r="V47" s="66"/>
      <c r="W47" s="69"/>
      <c r="X47" s="51"/>
      <c r="Y47" s="108"/>
      <c r="Z47" s="176"/>
      <c r="AA47" s="177"/>
      <c r="AB47" s="177"/>
      <c r="AC47" s="177"/>
      <c r="AD47" s="177"/>
      <c r="AE47" s="177"/>
      <c r="AF47" s="177"/>
      <c r="AG47" s="178"/>
      <c r="AH47" s="104" t="str">
        <f t="shared" si="2"/>
        <v xml:space="preserve"> </v>
      </c>
      <c r="AJ47" s="72" t="str">
        <f t="shared" si="3"/>
        <v xml:space="preserve"> </v>
      </c>
      <c r="AK47" s="72" t="str">
        <f t="shared" si="4"/>
        <v xml:space="preserve"> </v>
      </c>
      <c r="AL47" s="72" t="str">
        <f t="shared" si="5"/>
        <v xml:space="preserve"> </v>
      </c>
      <c r="AN47" s="97" t="str">
        <f t="shared" si="6"/>
        <v xml:space="preserve"> </v>
      </c>
      <c r="AO47" s="97" t="str">
        <f t="shared" si="6"/>
        <v xml:space="preserve"> </v>
      </c>
      <c r="AP47" s="97" t="str">
        <f t="shared" si="6"/>
        <v xml:space="preserve"> </v>
      </c>
      <c r="AQ47" s="97" t="str">
        <f t="shared" si="6"/>
        <v xml:space="preserve"> </v>
      </c>
      <c r="AR47" s="97" t="str">
        <f t="shared" si="6"/>
        <v xml:space="preserve"> </v>
      </c>
      <c r="AS47" s="97" t="str">
        <f t="shared" si="6"/>
        <v xml:space="preserve"> </v>
      </c>
      <c r="AT47" s="97" t="str">
        <f t="shared" si="6"/>
        <v xml:space="preserve"> </v>
      </c>
      <c r="AU47" s="97" t="str">
        <f t="shared" si="6"/>
        <v xml:space="preserve"> </v>
      </c>
      <c r="AV47" s="97" t="str">
        <f t="shared" si="6"/>
        <v xml:space="preserve"> </v>
      </c>
      <c r="AW47" s="248" t="str">
        <f t="shared" si="12"/>
        <v xml:space="preserve"> </v>
      </c>
      <c r="AX47" s="248" t="str">
        <f t="shared" si="12"/>
        <v xml:space="preserve"> </v>
      </c>
      <c r="AY47" s="248" t="str">
        <f t="shared" si="12"/>
        <v xml:space="preserve"> </v>
      </c>
      <c r="AZ47" s="248" t="str">
        <f t="shared" si="12"/>
        <v xml:space="preserve"> </v>
      </c>
      <c r="BA47" s="248" t="str">
        <f t="shared" si="12"/>
        <v xml:space="preserve"> </v>
      </c>
      <c r="BB47" s="248" t="str">
        <f t="shared" si="12"/>
        <v xml:space="preserve"> </v>
      </c>
      <c r="BC47" s="248" t="str">
        <f t="shared" si="12"/>
        <v xml:space="preserve"> </v>
      </c>
      <c r="BD47" s="248" t="str">
        <f t="shared" si="12"/>
        <v xml:space="preserve"> </v>
      </c>
      <c r="BE47" s="248" t="str">
        <f t="shared" si="12"/>
        <v xml:space="preserve"> </v>
      </c>
      <c r="BF47" s="248" t="str">
        <f t="shared" si="11"/>
        <v xml:space="preserve"> </v>
      </c>
      <c r="BG47" s="248" t="str">
        <f t="shared" si="11"/>
        <v xml:space="preserve"> </v>
      </c>
      <c r="BH47" s="248" t="str">
        <f t="shared" si="11"/>
        <v xml:space="preserve"> </v>
      </c>
      <c r="BI47" s="248" t="str">
        <f t="shared" si="11"/>
        <v xml:space="preserve"> </v>
      </c>
      <c r="BJ47" s="97"/>
      <c r="BK47" s="97"/>
      <c r="BL47" s="248" t="str">
        <f t="shared" si="10"/>
        <v xml:space="preserve"> </v>
      </c>
      <c r="BM47" s="248" t="str">
        <f t="shared" si="10"/>
        <v xml:space="preserve"> </v>
      </c>
      <c r="BN47" s="248" t="str">
        <f t="shared" si="10"/>
        <v xml:space="preserve"> </v>
      </c>
      <c r="BO47" s="248" t="str">
        <f t="shared" si="9"/>
        <v xml:space="preserve"> </v>
      </c>
      <c r="BP47" s="248" t="str">
        <f t="shared" si="9"/>
        <v xml:space="preserve"> </v>
      </c>
      <c r="BQ47" s="248" t="str">
        <f t="shared" si="9"/>
        <v xml:space="preserve"> </v>
      </c>
      <c r="BR47" s="248" t="str">
        <f t="shared" si="9"/>
        <v xml:space="preserve"> </v>
      </c>
      <c r="BS47" s="248" t="str">
        <f t="shared" si="9"/>
        <v xml:space="preserve"> </v>
      </c>
      <c r="BT47" s="97" t="str">
        <f t="shared" si="8"/>
        <v xml:space="preserve"> </v>
      </c>
    </row>
    <row r="48" spans="1:72">
      <c r="A48" s="118"/>
      <c r="B48" s="48"/>
      <c r="C48" s="3"/>
      <c r="D48" s="3"/>
      <c r="E48" s="3"/>
      <c r="F48" s="3"/>
      <c r="G48" s="3"/>
      <c r="H48" s="3"/>
      <c r="I48" s="3"/>
      <c r="J48" s="84"/>
      <c r="K48" s="48"/>
      <c r="L48" s="3"/>
      <c r="M48" s="3"/>
      <c r="N48" s="3"/>
      <c r="O48" s="3"/>
      <c r="P48" s="3"/>
      <c r="Q48" s="3"/>
      <c r="R48" s="3"/>
      <c r="S48" s="66"/>
      <c r="T48" s="66"/>
      <c r="U48" s="66"/>
      <c r="V48" s="66"/>
      <c r="W48" s="69"/>
      <c r="X48" s="51"/>
      <c r="Y48" s="108"/>
      <c r="Z48" s="176"/>
      <c r="AA48" s="177"/>
      <c r="AB48" s="177"/>
      <c r="AC48" s="177"/>
      <c r="AD48" s="177"/>
      <c r="AE48" s="177"/>
      <c r="AF48" s="177"/>
      <c r="AG48" s="178"/>
      <c r="AH48" s="104" t="str">
        <f t="shared" si="2"/>
        <v xml:space="preserve"> </v>
      </c>
      <c r="AJ48" s="72" t="str">
        <f t="shared" si="3"/>
        <v xml:space="preserve"> </v>
      </c>
      <c r="AK48" s="72" t="str">
        <f t="shared" si="4"/>
        <v xml:space="preserve"> </v>
      </c>
      <c r="AL48" s="72" t="str">
        <f t="shared" si="5"/>
        <v xml:space="preserve"> </v>
      </c>
      <c r="AN48" s="97" t="str">
        <f t="shared" si="6"/>
        <v xml:space="preserve"> </v>
      </c>
      <c r="AO48" s="97" t="str">
        <f t="shared" si="6"/>
        <v xml:space="preserve"> </v>
      </c>
      <c r="AP48" s="97" t="str">
        <f t="shared" si="6"/>
        <v xml:space="preserve"> </v>
      </c>
      <c r="AQ48" s="97" t="str">
        <f t="shared" si="6"/>
        <v xml:space="preserve"> </v>
      </c>
      <c r="AR48" s="97" t="str">
        <f t="shared" si="6"/>
        <v xml:space="preserve"> </v>
      </c>
      <c r="AS48" s="97" t="str">
        <f t="shared" si="6"/>
        <v xml:space="preserve"> </v>
      </c>
      <c r="AT48" s="97" t="str">
        <f t="shared" si="6"/>
        <v xml:space="preserve"> </v>
      </c>
      <c r="AU48" s="97" t="str">
        <f t="shared" si="6"/>
        <v xml:space="preserve"> </v>
      </c>
      <c r="AV48" s="97" t="str">
        <f t="shared" si="6"/>
        <v xml:space="preserve"> </v>
      </c>
      <c r="AW48" s="248" t="str">
        <f t="shared" si="12"/>
        <v xml:space="preserve"> </v>
      </c>
      <c r="AX48" s="248" t="str">
        <f t="shared" si="12"/>
        <v xml:space="preserve"> </v>
      </c>
      <c r="AY48" s="248" t="str">
        <f t="shared" si="12"/>
        <v xml:space="preserve"> </v>
      </c>
      <c r="AZ48" s="248" t="str">
        <f t="shared" si="12"/>
        <v xml:space="preserve"> </v>
      </c>
      <c r="BA48" s="248" t="str">
        <f t="shared" si="12"/>
        <v xml:space="preserve"> </v>
      </c>
      <c r="BB48" s="248" t="str">
        <f t="shared" si="12"/>
        <v xml:space="preserve"> </v>
      </c>
      <c r="BC48" s="248" t="str">
        <f t="shared" si="12"/>
        <v xml:space="preserve"> </v>
      </c>
      <c r="BD48" s="248" t="str">
        <f t="shared" si="12"/>
        <v xml:space="preserve"> </v>
      </c>
      <c r="BE48" s="248" t="str">
        <f t="shared" si="12"/>
        <v xml:space="preserve"> </v>
      </c>
      <c r="BF48" s="248" t="str">
        <f t="shared" si="11"/>
        <v xml:space="preserve"> </v>
      </c>
      <c r="BG48" s="248" t="str">
        <f t="shared" si="11"/>
        <v xml:space="preserve"> </v>
      </c>
      <c r="BH48" s="248" t="str">
        <f t="shared" si="11"/>
        <v xml:space="preserve"> </v>
      </c>
      <c r="BI48" s="248" t="str">
        <f t="shared" si="11"/>
        <v xml:space="preserve"> </v>
      </c>
      <c r="BJ48" s="97"/>
      <c r="BK48" s="97"/>
      <c r="BL48" s="248" t="str">
        <f t="shared" si="10"/>
        <v xml:space="preserve"> </v>
      </c>
      <c r="BM48" s="248" t="str">
        <f t="shared" si="10"/>
        <v xml:space="preserve"> </v>
      </c>
      <c r="BN48" s="248" t="str">
        <f t="shared" si="10"/>
        <v xml:space="preserve"> </v>
      </c>
      <c r="BO48" s="248" t="str">
        <f t="shared" si="9"/>
        <v xml:space="preserve"> </v>
      </c>
      <c r="BP48" s="248" t="str">
        <f t="shared" si="9"/>
        <v xml:space="preserve"> </v>
      </c>
      <c r="BQ48" s="248" t="str">
        <f t="shared" si="9"/>
        <v xml:space="preserve"> </v>
      </c>
      <c r="BR48" s="248" t="str">
        <f t="shared" si="9"/>
        <v xml:space="preserve"> </v>
      </c>
      <c r="BS48" s="248" t="str">
        <f t="shared" si="9"/>
        <v xml:space="preserve"> </v>
      </c>
      <c r="BT48" s="97" t="str">
        <f t="shared" si="8"/>
        <v xml:space="preserve"> </v>
      </c>
    </row>
    <row r="49" spans="1:81">
      <c r="A49" s="118"/>
      <c r="B49" s="48"/>
      <c r="C49" s="3"/>
      <c r="D49" s="3"/>
      <c r="E49" s="3"/>
      <c r="F49" s="3"/>
      <c r="G49" s="3"/>
      <c r="H49" s="3"/>
      <c r="I49" s="3"/>
      <c r="J49" s="84"/>
      <c r="K49" s="48"/>
      <c r="L49" s="3"/>
      <c r="M49" s="3"/>
      <c r="N49" s="3"/>
      <c r="O49" s="3"/>
      <c r="P49" s="3"/>
      <c r="Q49" s="3"/>
      <c r="R49" s="3"/>
      <c r="S49" s="66"/>
      <c r="T49" s="66"/>
      <c r="U49" s="66"/>
      <c r="V49" s="66"/>
      <c r="W49" s="69"/>
      <c r="X49" s="51"/>
      <c r="Y49" s="108"/>
      <c r="Z49" s="176"/>
      <c r="AA49" s="177"/>
      <c r="AB49" s="177"/>
      <c r="AC49" s="177"/>
      <c r="AD49" s="177"/>
      <c r="AE49" s="177"/>
      <c r="AF49" s="177"/>
      <c r="AG49" s="178"/>
      <c r="AH49" s="104" t="str">
        <f t="shared" si="2"/>
        <v xml:space="preserve"> </v>
      </c>
      <c r="AJ49" s="72" t="str">
        <f t="shared" si="3"/>
        <v xml:space="preserve"> </v>
      </c>
      <c r="AK49" s="72" t="str">
        <f t="shared" si="4"/>
        <v xml:space="preserve"> </v>
      </c>
      <c r="AL49" s="72" t="str">
        <f t="shared" si="5"/>
        <v xml:space="preserve"> </v>
      </c>
      <c r="AN49" s="97" t="str">
        <f t="shared" si="6"/>
        <v xml:space="preserve"> </v>
      </c>
      <c r="AO49" s="97" t="str">
        <f t="shared" si="6"/>
        <v xml:space="preserve"> </v>
      </c>
      <c r="AP49" s="97" t="str">
        <f t="shared" si="6"/>
        <v xml:space="preserve"> </v>
      </c>
      <c r="AQ49" s="97" t="str">
        <f t="shared" si="6"/>
        <v xml:space="preserve"> </v>
      </c>
      <c r="AR49" s="97" t="str">
        <f t="shared" si="6"/>
        <v xml:space="preserve"> </v>
      </c>
      <c r="AS49" s="97" t="str">
        <f t="shared" si="6"/>
        <v xml:space="preserve"> </v>
      </c>
      <c r="AT49" s="97" t="str">
        <f t="shared" si="6"/>
        <v xml:space="preserve"> </v>
      </c>
      <c r="AU49" s="97" t="str">
        <f t="shared" si="6"/>
        <v xml:space="preserve"> </v>
      </c>
      <c r="AV49" s="97" t="str">
        <f t="shared" si="6"/>
        <v xml:space="preserve"> </v>
      </c>
      <c r="AW49" s="248" t="str">
        <f t="shared" si="12"/>
        <v xml:space="preserve"> </v>
      </c>
      <c r="AX49" s="248" t="str">
        <f t="shared" si="12"/>
        <v xml:space="preserve"> </v>
      </c>
      <c r="AY49" s="248" t="str">
        <f t="shared" si="12"/>
        <v xml:space="preserve"> </v>
      </c>
      <c r="AZ49" s="248" t="str">
        <f t="shared" si="12"/>
        <v xml:space="preserve"> </v>
      </c>
      <c r="BA49" s="248" t="str">
        <f t="shared" si="12"/>
        <v xml:space="preserve"> </v>
      </c>
      <c r="BB49" s="248" t="str">
        <f t="shared" si="12"/>
        <v xml:space="preserve"> </v>
      </c>
      <c r="BC49" s="248" t="str">
        <f t="shared" si="12"/>
        <v xml:space="preserve"> </v>
      </c>
      <c r="BD49" s="248" t="str">
        <f t="shared" si="12"/>
        <v xml:space="preserve"> </v>
      </c>
      <c r="BE49" s="248" t="str">
        <f t="shared" si="12"/>
        <v xml:space="preserve"> </v>
      </c>
      <c r="BF49" s="248" t="str">
        <f t="shared" si="11"/>
        <v xml:space="preserve"> </v>
      </c>
      <c r="BG49" s="248" t="str">
        <f t="shared" si="11"/>
        <v xml:space="preserve"> </v>
      </c>
      <c r="BH49" s="248" t="str">
        <f t="shared" si="11"/>
        <v xml:space="preserve"> </v>
      </c>
      <c r="BI49" s="248" t="str">
        <f t="shared" si="11"/>
        <v xml:space="preserve"> </v>
      </c>
      <c r="BJ49" s="97"/>
      <c r="BK49" s="97"/>
      <c r="BL49" s="248" t="str">
        <f t="shared" si="10"/>
        <v xml:space="preserve"> </v>
      </c>
      <c r="BM49" s="248" t="str">
        <f t="shared" si="10"/>
        <v xml:space="preserve"> </v>
      </c>
      <c r="BN49" s="248" t="str">
        <f t="shared" si="10"/>
        <v xml:space="preserve"> </v>
      </c>
      <c r="BO49" s="248" t="str">
        <f t="shared" si="9"/>
        <v xml:space="preserve"> </v>
      </c>
      <c r="BP49" s="248" t="str">
        <f t="shared" si="9"/>
        <v xml:space="preserve"> </v>
      </c>
      <c r="BQ49" s="248" t="str">
        <f t="shared" si="9"/>
        <v xml:space="preserve"> </v>
      </c>
      <c r="BR49" s="248" t="str">
        <f t="shared" si="9"/>
        <v xml:space="preserve"> </v>
      </c>
      <c r="BS49" s="248" t="str">
        <f t="shared" si="9"/>
        <v xml:space="preserve"> </v>
      </c>
      <c r="BT49" s="97" t="str">
        <f t="shared" si="8"/>
        <v xml:space="preserve"> </v>
      </c>
    </row>
    <row r="50" spans="1:81" ht="13.5" thickBot="1">
      <c r="A50" s="119"/>
      <c r="B50" s="50"/>
      <c r="C50" s="49"/>
      <c r="D50" s="49"/>
      <c r="E50" s="49"/>
      <c r="F50" s="49"/>
      <c r="G50" s="49"/>
      <c r="H50" s="49"/>
      <c r="I50" s="49"/>
      <c r="J50" s="85"/>
      <c r="K50" s="50"/>
      <c r="L50" s="49"/>
      <c r="M50" s="49"/>
      <c r="N50" s="49"/>
      <c r="O50" s="49"/>
      <c r="P50" s="49"/>
      <c r="Q50" s="49"/>
      <c r="R50" s="49"/>
      <c r="S50" s="68"/>
      <c r="T50" s="68"/>
      <c r="U50" s="68"/>
      <c r="V50" s="68"/>
      <c r="W50" s="70"/>
      <c r="X50" s="52"/>
      <c r="Y50" s="52"/>
      <c r="Z50" s="179"/>
      <c r="AA50" s="180"/>
      <c r="AB50" s="180"/>
      <c r="AC50" s="180"/>
      <c r="AD50" s="180"/>
      <c r="AE50" s="180"/>
      <c r="AF50" s="180"/>
      <c r="AG50" s="181"/>
      <c r="AH50" s="105" t="str">
        <f t="shared" si="2"/>
        <v xml:space="preserve"> </v>
      </c>
      <c r="AJ50" s="72" t="str">
        <f>IF(ISBLANK($A50)," ",SUM(AN50,AW50,AO50,AP50,AX50,AZ50:BA50,AS50,AU50))</f>
        <v xml:space="preserve"> </v>
      </c>
      <c r="AK50" s="72" t="str">
        <f>IF(ISBLANK($A50)," ",SUM(AQ50,BF50:BG50,AV50,AR50,AT50))</f>
        <v xml:space="preserve"> </v>
      </c>
      <c r="AL50" s="72" t="str">
        <f t="shared" si="5"/>
        <v xml:space="preserve"> </v>
      </c>
      <c r="AN50" s="97" t="str">
        <f t="shared" si="6"/>
        <v xml:space="preserve"> </v>
      </c>
      <c r="AO50" s="97" t="str">
        <f t="shared" si="6"/>
        <v xml:space="preserve"> </v>
      </c>
      <c r="AP50" s="97" t="str">
        <f t="shared" si="6"/>
        <v xml:space="preserve"> </v>
      </c>
      <c r="AQ50" s="97" t="str">
        <f t="shared" si="6"/>
        <v xml:space="preserve"> </v>
      </c>
      <c r="AR50" s="97" t="str">
        <f t="shared" si="6"/>
        <v xml:space="preserve"> </v>
      </c>
      <c r="AS50" s="97" t="str">
        <f t="shared" si="6"/>
        <v xml:space="preserve"> </v>
      </c>
      <c r="AT50" s="97" t="str">
        <f t="shared" si="6"/>
        <v xml:space="preserve"> </v>
      </c>
      <c r="AU50" s="97" t="str">
        <f t="shared" si="6"/>
        <v xml:space="preserve"> </v>
      </c>
      <c r="AV50" s="97" t="str">
        <f t="shared" si="6"/>
        <v xml:space="preserve"> </v>
      </c>
      <c r="AW50" s="248" t="str">
        <f t="shared" si="12"/>
        <v xml:space="preserve"> </v>
      </c>
      <c r="AX50" s="248" t="str">
        <f t="shared" si="12"/>
        <v xml:space="preserve"> </v>
      </c>
      <c r="AY50" s="248" t="str">
        <f t="shared" si="12"/>
        <v xml:space="preserve"> </v>
      </c>
      <c r="AZ50" s="248" t="str">
        <f t="shared" si="12"/>
        <v xml:space="preserve"> </v>
      </c>
      <c r="BA50" s="248" t="str">
        <f t="shared" si="12"/>
        <v xml:space="preserve"> </v>
      </c>
      <c r="BB50" s="248" t="str">
        <f t="shared" si="12"/>
        <v xml:space="preserve"> </v>
      </c>
      <c r="BC50" s="248" t="str">
        <f t="shared" si="12"/>
        <v xml:space="preserve"> </v>
      </c>
      <c r="BD50" s="248" t="str">
        <f t="shared" si="12"/>
        <v xml:space="preserve"> </v>
      </c>
      <c r="BE50" s="248" t="str">
        <f t="shared" si="12"/>
        <v xml:space="preserve"> </v>
      </c>
      <c r="BF50" s="248" t="str">
        <f t="shared" si="11"/>
        <v xml:space="preserve"> </v>
      </c>
      <c r="BG50" s="248" t="str">
        <f t="shared" si="11"/>
        <v xml:space="preserve"> </v>
      </c>
      <c r="BH50" s="248" t="str">
        <f t="shared" si="11"/>
        <v xml:space="preserve"> </v>
      </c>
      <c r="BI50" s="248" t="str">
        <f t="shared" si="11"/>
        <v xml:space="preserve"> </v>
      </c>
      <c r="BJ50" s="97"/>
      <c r="BK50" s="97"/>
      <c r="BL50" s="248" t="str">
        <f t="shared" si="10"/>
        <v xml:space="preserve"> </v>
      </c>
      <c r="BM50" s="248" t="str">
        <f t="shared" si="10"/>
        <v xml:space="preserve"> </v>
      </c>
      <c r="BN50" s="248" t="str">
        <f t="shared" si="10"/>
        <v xml:space="preserve"> </v>
      </c>
      <c r="BO50" s="248" t="str">
        <f t="shared" si="9"/>
        <v xml:space="preserve"> </v>
      </c>
      <c r="BP50" s="248" t="str">
        <f t="shared" si="9"/>
        <v xml:space="preserve"> </v>
      </c>
      <c r="BQ50" s="248" t="str">
        <f t="shared" si="9"/>
        <v xml:space="preserve"> </v>
      </c>
      <c r="BR50" s="248" t="str">
        <f t="shared" si="9"/>
        <v xml:space="preserve"> </v>
      </c>
      <c r="BS50" s="248" t="str">
        <f t="shared" si="9"/>
        <v xml:space="preserve"> </v>
      </c>
      <c r="BT50" s="97" t="str">
        <f t="shared" si="8"/>
        <v xml:space="preserve"> </v>
      </c>
    </row>
    <row r="51" spans="1:81" ht="12" customHeight="1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J51" s="288" t="s">
        <v>115</v>
      </c>
      <c r="AK51" s="288" t="s">
        <v>116</v>
      </c>
      <c r="AL51" s="288" t="s">
        <v>117</v>
      </c>
      <c r="AN51" s="11" t="str">
        <f t="shared" ref="AN51:AS52" si="13">IF(ISBLANK($A51),"",IF(B51=B$10,1,0))</f>
        <v/>
      </c>
      <c r="AO51" s="11" t="str">
        <f t="shared" si="13"/>
        <v/>
      </c>
      <c r="AP51" s="11" t="str">
        <f t="shared" si="13"/>
        <v/>
      </c>
      <c r="AQ51" s="11" t="str">
        <f t="shared" si="13"/>
        <v/>
      </c>
      <c r="AR51" s="11" t="str">
        <f t="shared" si="13"/>
        <v/>
      </c>
      <c r="AS51" s="11" t="str">
        <f t="shared" si="13"/>
        <v/>
      </c>
      <c r="AT51" s="11" t="str">
        <f>IF(ISBLANK($A51),"",IF(#REF!=#REF!,1,0))</f>
        <v/>
      </c>
      <c r="AU51" s="11" t="str">
        <f>IF(ISBLANK($A51),"",IF(L51=L$10,1,0))</f>
        <v/>
      </c>
      <c r="AV51" s="11" t="str">
        <f>IF(ISBLANK($A51),"",IF(M51=M$10,1,0))</f>
        <v/>
      </c>
      <c r="AW51" s="11"/>
      <c r="AX51" s="11" t="str">
        <f t="shared" ref="AX51:BB52" si="14">IF(ISBLANK($A51),"",IF(O51=O$10,1,0))</f>
        <v/>
      </c>
      <c r="AY51" s="11" t="str">
        <f t="shared" si="14"/>
        <v/>
      </c>
      <c r="AZ51" s="11" t="str">
        <f t="shared" si="14"/>
        <v/>
      </c>
      <c r="BA51" s="11" t="str">
        <f t="shared" si="14"/>
        <v/>
      </c>
      <c r="BB51" s="11" t="str">
        <f t="shared" si="14"/>
        <v/>
      </c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</row>
    <row r="52" spans="1:81" ht="10.5" customHeight="1" thickBot="1">
      <c r="B52" s="156">
        <v>1</v>
      </c>
      <c r="C52" s="156">
        <v>3</v>
      </c>
      <c r="D52" s="156">
        <v>4</v>
      </c>
      <c r="E52" s="156">
        <v>9</v>
      </c>
      <c r="F52" s="156">
        <v>10</v>
      </c>
      <c r="G52" s="156">
        <v>13</v>
      </c>
      <c r="H52" s="156">
        <v>14</v>
      </c>
      <c r="I52" s="156">
        <v>15</v>
      </c>
      <c r="J52" s="156">
        <v>17</v>
      </c>
      <c r="K52" s="156">
        <v>2</v>
      </c>
      <c r="L52" s="156">
        <v>5</v>
      </c>
      <c r="M52" s="156">
        <v>6</v>
      </c>
      <c r="N52" s="156" t="s">
        <v>74</v>
      </c>
      <c r="O52" s="156" t="s">
        <v>75</v>
      </c>
      <c r="P52" s="156">
        <v>8</v>
      </c>
      <c r="Q52" s="157" t="s">
        <v>124</v>
      </c>
      <c r="R52" s="157" t="s">
        <v>125</v>
      </c>
      <c r="S52" s="156">
        <v>12</v>
      </c>
      <c r="T52" s="156" t="s">
        <v>78</v>
      </c>
      <c r="U52" s="156" t="s">
        <v>79</v>
      </c>
      <c r="V52" s="156">
        <v>18</v>
      </c>
      <c r="W52" s="156">
        <v>19</v>
      </c>
      <c r="X52" s="156">
        <v>20</v>
      </c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298"/>
      <c r="AJ52" s="288"/>
      <c r="AK52" s="288"/>
      <c r="AL52" s="288"/>
      <c r="AN52" s="11" t="str">
        <f t="shared" si="13"/>
        <v/>
      </c>
      <c r="AO52" s="11" t="str">
        <f t="shared" si="13"/>
        <v/>
      </c>
      <c r="AP52" s="11" t="str">
        <f t="shared" si="13"/>
        <v/>
      </c>
      <c r="AQ52" s="11" t="str">
        <f t="shared" si="13"/>
        <v/>
      </c>
      <c r="AR52" s="11" t="str">
        <f t="shared" si="13"/>
        <v/>
      </c>
      <c r="AS52" s="11" t="str">
        <f t="shared" si="13"/>
        <v/>
      </c>
      <c r="AT52" s="11" t="str">
        <f>IF(ISBLANK($A52),"",IF(#REF!=#REF!,1,0))</f>
        <v/>
      </c>
      <c r="AU52" s="11" t="str">
        <f>IF(ISBLANK($A52),"",IF(L52=L$10,1,0))</f>
        <v/>
      </c>
      <c r="AV52" s="11" t="str">
        <f>IF(ISBLANK($A52),"",IF(M52=M$10,1,0))</f>
        <v/>
      </c>
      <c r="AW52" s="11"/>
      <c r="AX52" s="11" t="str">
        <f t="shared" si="14"/>
        <v/>
      </c>
      <c r="AY52" s="11" t="str">
        <f t="shared" si="14"/>
        <v/>
      </c>
      <c r="AZ52" s="11" t="str">
        <f t="shared" si="14"/>
        <v/>
      </c>
      <c r="BA52" s="11" t="str">
        <f t="shared" si="14"/>
        <v/>
      </c>
      <c r="BB52" s="11" t="str">
        <f t="shared" si="14"/>
        <v/>
      </c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</row>
    <row r="53" spans="1:81" ht="13.5" customHeight="1" thickBot="1">
      <c r="A53" s="7" t="s">
        <v>8</v>
      </c>
      <c r="B53" s="275">
        <v>1</v>
      </c>
      <c r="C53" s="267">
        <v>3</v>
      </c>
      <c r="D53" s="267">
        <v>4</v>
      </c>
      <c r="E53" s="267">
        <v>9</v>
      </c>
      <c r="F53" s="267">
        <v>10</v>
      </c>
      <c r="G53" s="267">
        <v>13</v>
      </c>
      <c r="H53" s="267">
        <v>14</v>
      </c>
      <c r="I53" s="267">
        <v>15</v>
      </c>
      <c r="J53" s="269">
        <v>17</v>
      </c>
      <c r="K53" s="275">
        <v>2</v>
      </c>
      <c r="L53" s="267">
        <v>5</v>
      </c>
      <c r="M53" s="267">
        <v>6</v>
      </c>
      <c r="N53" s="265" t="s">
        <v>74</v>
      </c>
      <c r="O53" s="265" t="s">
        <v>75</v>
      </c>
      <c r="P53" s="267">
        <v>8</v>
      </c>
      <c r="Q53" s="265" t="s">
        <v>76</v>
      </c>
      <c r="R53" s="265" t="s">
        <v>77</v>
      </c>
      <c r="S53" s="267">
        <v>12</v>
      </c>
      <c r="T53" s="265" t="s">
        <v>78</v>
      </c>
      <c r="U53" s="265" t="s">
        <v>79</v>
      </c>
      <c r="V53" s="267">
        <v>18</v>
      </c>
      <c r="W53" s="269">
        <v>19</v>
      </c>
      <c r="X53" s="154">
        <v>20</v>
      </c>
      <c r="Y53" s="154" t="s">
        <v>61</v>
      </c>
      <c r="Z53" s="271" t="s">
        <v>123</v>
      </c>
      <c r="AA53" s="271"/>
      <c r="AB53" s="271"/>
      <c r="AC53" s="271"/>
      <c r="AD53" s="271"/>
      <c r="AE53" s="271"/>
      <c r="AF53" s="271"/>
      <c r="AG53" s="272"/>
      <c r="AH53" s="260" t="s">
        <v>12</v>
      </c>
      <c r="AI53" s="298"/>
      <c r="AJ53" s="288"/>
      <c r="AK53" s="288"/>
      <c r="AL53" s="288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</row>
    <row r="54" spans="1:81" ht="45" customHeight="1" thickBot="1">
      <c r="A54" s="102"/>
      <c r="B54" s="276"/>
      <c r="C54" s="268"/>
      <c r="D54" s="268"/>
      <c r="E54" s="268"/>
      <c r="F54" s="268"/>
      <c r="G54" s="268"/>
      <c r="H54" s="268"/>
      <c r="I54" s="268"/>
      <c r="J54" s="270"/>
      <c r="K54" s="276"/>
      <c r="L54" s="268"/>
      <c r="M54" s="268"/>
      <c r="N54" s="266"/>
      <c r="O54" s="266"/>
      <c r="P54" s="268"/>
      <c r="Q54" s="266"/>
      <c r="R54" s="266"/>
      <c r="S54" s="268"/>
      <c r="T54" s="266"/>
      <c r="U54" s="266"/>
      <c r="V54" s="268"/>
      <c r="W54" s="270"/>
      <c r="X54" s="123" t="s">
        <v>104</v>
      </c>
      <c r="Y54" s="124" t="s">
        <v>136</v>
      </c>
      <c r="Z54" s="125" t="s">
        <v>81</v>
      </c>
      <c r="AA54" s="125" t="s">
        <v>90</v>
      </c>
      <c r="AB54" s="125" t="s">
        <v>82</v>
      </c>
      <c r="AC54" s="125" t="s">
        <v>83</v>
      </c>
      <c r="AD54" s="126" t="s">
        <v>84</v>
      </c>
      <c r="AE54" s="126" t="s">
        <v>85</v>
      </c>
      <c r="AF54" s="126" t="s">
        <v>86</v>
      </c>
      <c r="AG54" s="127" t="s">
        <v>91</v>
      </c>
      <c r="AH54" s="261"/>
      <c r="AI54" s="298"/>
      <c r="AJ54" s="288"/>
      <c r="AK54" s="288"/>
      <c r="AL54" s="288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</row>
    <row r="55" spans="1:81" ht="8.25" hidden="1" customHeight="1">
      <c r="A55" s="8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60"/>
      <c r="AI55" s="298"/>
      <c r="AJ55" s="288"/>
      <c r="AK55" s="288"/>
      <c r="AL55" s="288"/>
    </row>
    <row r="56" spans="1:81">
      <c r="A56" s="9" t="s">
        <v>14</v>
      </c>
      <c r="B56" s="17">
        <f>IF(ISERROR(AVERAGE(AN$11:AN$50)),0,AVERAGE(AN$11:AN$50))</f>
        <v>0</v>
      </c>
      <c r="C56" s="17">
        <f t="shared" ref="C56:W56" si="15">IF(ISERROR(AVERAGE(AO$11:AO$50)),0,AVERAGE(AO$11:AO$50))</f>
        <v>0</v>
      </c>
      <c r="D56" s="17">
        <f t="shared" si="15"/>
        <v>0</v>
      </c>
      <c r="E56" s="17">
        <f t="shared" si="15"/>
        <v>0</v>
      </c>
      <c r="F56" s="17">
        <f t="shared" si="15"/>
        <v>0</v>
      </c>
      <c r="G56" s="17">
        <f t="shared" si="15"/>
        <v>0</v>
      </c>
      <c r="H56" s="17">
        <f t="shared" si="15"/>
        <v>0</v>
      </c>
      <c r="I56" s="17">
        <f t="shared" si="15"/>
        <v>0</v>
      </c>
      <c r="J56" s="17">
        <f t="shared" si="15"/>
        <v>0</v>
      </c>
      <c r="K56" s="17">
        <f t="shared" si="15"/>
        <v>0</v>
      </c>
      <c r="L56" s="17">
        <f t="shared" si="15"/>
        <v>0</v>
      </c>
      <c r="M56" s="17">
        <f t="shared" si="15"/>
        <v>0</v>
      </c>
      <c r="N56" s="17">
        <f t="shared" si="15"/>
        <v>0</v>
      </c>
      <c r="O56" s="17">
        <f t="shared" si="15"/>
        <v>0</v>
      </c>
      <c r="P56" s="17">
        <f t="shared" si="15"/>
        <v>0</v>
      </c>
      <c r="Q56" s="17">
        <f t="shared" si="15"/>
        <v>0</v>
      </c>
      <c r="R56" s="17">
        <f t="shared" si="15"/>
        <v>0</v>
      </c>
      <c r="S56" s="17">
        <f t="shared" si="15"/>
        <v>0</v>
      </c>
      <c r="T56" s="17">
        <f t="shared" si="15"/>
        <v>0</v>
      </c>
      <c r="U56" s="17">
        <f t="shared" si="15"/>
        <v>0</v>
      </c>
      <c r="V56" s="17">
        <f t="shared" si="15"/>
        <v>0</v>
      </c>
      <c r="W56" s="17">
        <f t="shared" si="15"/>
        <v>0</v>
      </c>
      <c r="X56" s="262">
        <f>IF(ISERROR(COUNTIF(X$11:X$50,"N")/$A$69),0,(COUNTIF(X$11:X$50,"N")/$A$69))</f>
        <v>0</v>
      </c>
      <c r="Y56" s="129" t="s">
        <v>105</v>
      </c>
      <c r="Z56" s="17">
        <f>IF(ISERROR(AVERAGE(BL$11:BL$50)),0,AVERAGE(BL$11:BL$50))</f>
        <v>0</v>
      </c>
      <c r="AA56" s="17">
        <f t="shared" ref="AA56:AG56" si="16">IF(ISERROR(AVERAGE(BM$11:BM$50)),0,AVERAGE(BM$11:BM$50))</f>
        <v>0</v>
      </c>
      <c r="AB56" s="17">
        <f t="shared" si="16"/>
        <v>0</v>
      </c>
      <c r="AC56" s="17">
        <f t="shared" si="16"/>
        <v>0</v>
      </c>
      <c r="AD56" s="17">
        <f t="shared" si="16"/>
        <v>0</v>
      </c>
      <c r="AE56" s="17">
        <f t="shared" si="16"/>
        <v>0</v>
      </c>
      <c r="AF56" s="17">
        <f t="shared" si="16"/>
        <v>0</v>
      </c>
      <c r="AG56" s="17">
        <f t="shared" si="16"/>
        <v>0</v>
      </c>
      <c r="AH56" s="17">
        <f t="shared" ref="AA56:AH56" si="17">IF(ISERROR(AVERAGE(BT$11:BT$50)),0,AVERAGE(BT$11:BT$50))</f>
        <v>0</v>
      </c>
      <c r="AI56" s="20" t="s">
        <v>14</v>
      </c>
      <c r="AJ56" s="116">
        <f>IF(ISERROR(AVERAGE(AJ$11:AJ50)),0,AVERAGE(AJ$11:AJ50))</f>
        <v>0</v>
      </c>
      <c r="AK56" s="116">
        <f>IF(ISERROR(AVERAGE(AK$11:AK50)),0,AVERAGE(AK$11:AK50))</f>
        <v>0</v>
      </c>
      <c r="AL56" s="116">
        <f>IF(ISERROR(AVERAGE(AL$11:AL50)),0,AVERAGE(AL$11:AL50))</f>
        <v>0</v>
      </c>
    </row>
    <row r="57" spans="1:81">
      <c r="A57" s="10" t="s">
        <v>13</v>
      </c>
      <c r="B57" s="17">
        <f>B56/AN$10</f>
        <v>0</v>
      </c>
      <c r="C57" s="17">
        <f t="shared" ref="C57:W57" si="18">C56/AO$10</f>
        <v>0</v>
      </c>
      <c r="D57" s="17">
        <f t="shared" si="18"/>
        <v>0</v>
      </c>
      <c r="E57" s="17">
        <f t="shared" si="18"/>
        <v>0</v>
      </c>
      <c r="F57" s="17">
        <f t="shared" si="18"/>
        <v>0</v>
      </c>
      <c r="G57" s="17">
        <f t="shared" si="18"/>
        <v>0</v>
      </c>
      <c r="H57" s="17">
        <f t="shared" si="18"/>
        <v>0</v>
      </c>
      <c r="I57" s="17">
        <f t="shared" si="18"/>
        <v>0</v>
      </c>
      <c r="J57" s="17">
        <f t="shared" si="18"/>
        <v>0</v>
      </c>
      <c r="K57" s="17">
        <f t="shared" si="18"/>
        <v>0</v>
      </c>
      <c r="L57" s="17">
        <f t="shared" si="18"/>
        <v>0</v>
      </c>
      <c r="M57" s="17">
        <f t="shared" si="18"/>
        <v>0</v>
      </c>
      <c r="N57" s="17">
        <f t="shared" si="18"/>
        <v>0</v>
      </c>
      <c r="O57" s="17">
        <f t="shared" si="18"/>
        <v>0</v>
      </c>
      <c r="P57" s="17">
        <f t="shared" si="18"/>
        <v>0</v>
      </c>
      <c r="Q57" s="17">
        <f t="shared" si="18"/>
        <v>0</v>
      </c>
      <c r="R57" s="17">
        <f t="shared" si="18"/>
        <v>0</v>
      </c>
      <c r="S57" s="17">
        <f t="shared" si="18"/>
        <v>0</v>
      </c>
      <c r="T57" s="17">
        <f t="shared" si="18"/>
        <v>0</v>
      </c>
      <c r="U57" s="17">
        <f t="shared" si="18"/>
        <v>0</v>
      </c>
      <c r="V57" s="17">
        <f t="shared" si="18"/>
        <v>0</v>
      </c>
      <c r="W57" s="17">
        <f t="shared" si="18"/>
        <v>0</v>
      </c>
      <c r="X57" s="263"/>
      <c r="Y57" s="245">
        <f>IF(ISERROR(COUNTIF($Y$11:$Y$50,1)/(COUNTIF($Y$11:$Y$50,1)+COUNTIF($Y$11:$Y$50,2))),0,COUNTIF($Y$11:$Y$50,1)/(COUNTIF($Y$11:$Y$50,1)+COUNTIF($Y$11:$Y$50,2)))</f>
        <v>0</v>
      </c>
      <c r="Z57" s="17">
        <f>Z56/BL$10</f>
        <v>0</v>
      </c>
      <c r="AA57" s="17">
        <f t="shared" ref="AA57:AG57" si="19">AA56/BM$10</f>
        <v>0</v>
      </c>
      <c r="AB57" s="17">
        <f t="shared" si="19"/>
        <v>0</v>
      </c>
      <c r="AC57" s="17">
        <f t="shared" si="19"/>
        <v>0</v>
      </c>
      <c r="AD57" s="17">
        <f t="shared" si="19"/>
        <v>0</v>
      </c>
      <c r="AE57" s="17">
        <f t="shared" si="19"/>
        <v>0</v>
      </c>
      <c r="AF57" s="17">
        <f t="shared" si="19"/>
        <v>0</v>
      </c>
      <c r="AG57" s="17">
        <f t="shared" si="19"/>
        <v>0</v>
      </c>
      <c r="AH57" s="17">
        <f t="shared" ref="AA57:AH57" si="20">AH56/BT$10</f>
        <v>0</v>
      </c>
      <c r="AI57" s="9" t="s">
        <v>13</v>
      </c>
      <c r="AJ57" s="21">
        <f>AJ56/AJ$10</f>
        <v>0</v>
      </c>
      <c r="AK57" s="21">
        <f>AK56/AK$10</f>
        <v>0</v>
      </c>
      <c r="AL57" s="21">
        <f>AL56/AL$10</f>
        <v>0</v>
      </c>
    </row>
    <row r="58" spans="1:81">
      <c r="A58" s="9" t="s">
        <v>15</v>
      </c>
      <c r="B58" s="17">
        <f>IF(ISERROR(STDEV(AN$11:AN50)),0,STDEV(AN$11:AN50))</f>
        <v>0</v>
      </c>
      <c r="C58" s="17">
        <f>IF(ISERROR(STDEV(AO$11:AO50)),0,STDEV(AO$11:AO50))</f>
        <v>0</v>
      </c>
      <c r="D58" s="17">
        <f>IF(ISERROR(STDEV(AP$11:AP50)),0,STDEV(AP$11:AP50))</f>
        <v>0</v>
      </c>
      <c r="E58" s="17">
        <f>IF(ISERROR(STDEV(AQ$11:AQ50)),0,STDEV(AQ$11:AQ50))</f>
        <v>0</v>
      </c>
      <c r="F58" s="17">
        <f>IF(ISERROR(STDEV(AR$11:AR50)),0,STDEV(AR$11:AR50))</f>
        <v>0</v>
      </c>
      <c r="G58" s="17">
        <f>IF(ISERROR(STDEV(AS$11:AS50)),0,STDEV(AS$11:AS50))</f>
        <v>0</v>
      </c>
      <c r="H58" s="17">
        <f>IF(ISERROR(STDEV(AT$11:AT50)),0,STDEV(AT$11:AT50))</f>
        <v>0</v>
      </c>
      <c r="I58" s="17">
        <f>IF(ISERROR(STDEV(AU$11:AU50)),0,STDEV(AU$11:AU50))</f>
        <v>0</v>
      </c>
      <c r="J58" s="17">
        <f>IF(ISERROR(STDEV(AV$11:AV50)),0,STDEV(AV$11:AV50))</f>
        <v>0</v>
      </c>
      <c r="K58" s="17">
        <f>IF(ISERROR(STDEV(AW$11:AW50)),0,STDEV(AW$11:AW50))</f>
        <v>0</v>
      </c>
      <c r="L58" s="17">
        <f>IF(ISERROR(STDEV(AX$11:AX50)),0,STDEV(AX$11:AX50))</f>
        <v>0</v>
      </c>
      <c r="M58" s="17">
        <f>IF(ISERROR(STDEV(AY$11:AY50)),0,STDEV(AY$11:AY50))</f>
        <v>0</v>
      </c>
      <c r="N58" s="17">
        <f>IF(ISERROR(STDEV(AZ$11:AZ50)),0,STDEV(AZ$11:AZ50))</f>
        <v>0</v>
      </c>
      <c r="O58" s="17">
        <f>IF(ISERROR(STDEV(BA$11:BA50)),0,STDEV(BA$11:BA50))</f>
        <v>0</v>
      </c>
      <c r="P58" s="17">
        <f>IF(ISERROR(STDEV(BB$11:BB50)),0,STDEV(BB$11:BB50))</f>
        <v>0</v>
      </c>
      <c r="Q58" s="17">
        <f>IF(ISERROR(STDEV(BC$11:BC50)),0,STDEV(BC$11:BC50))</f>
        <v>0</v>
      </c>
      <c r="R58" s="17">
        <f>IF(ISERROR(STDEV(BD$11:BD50)),0,STDEV(BD$11:BD50))</f>
        <v>0</v>
      </c>
      <c r="S58" s="17">
        <f>IF(ISERROR(STDEV(BE$11:BE50)),0,STDEV(BE$11:BE50))</f>
        <v>0</v>
      </c>
      <c r="T58" s="17">
        <f>IF(ISERROR(STDEV(BF$11:BF50)),0,STDEV(BF$11:BF50))</f>
        <v>0</v>
      </c>
      <c r="U58" s="17">
        <f>IF(ISERROR(STDEV(BG$11:BG50)),0,STDEV(BG$11:BG50))</f>
        <v>0</v>
      </c>
      <c r="V58" s="17">
        <f>IF(ISERROR(STDEV(BH$11:BH50)),0,STDEV(BH$11:BH50))</f>
        <v>0</v>
      </c>
      <c r="W58" s="17">
        <f>IF(ISERROR(STDEV(BI$11:BI50)),0,STDEV(BI$11:BI50))</f>
        <v>0</v>
      </c>
      <c r="X58" s="264"/>
      <c r="Y58" s="128" t="s">
        <v>106</v>
      </c>
      <c r="Z58" s="17">
        <f>IF(ISERROR(STDEV(BL$11:BL50)),0,STDEV(BL$11:BL50))</f>
        <v>0</v>
      </c>
      <c r="AA58" s="17">
        <f>IF(ISERROR(STDEV(BM$11:BM50)),0,STDEV(BM$11:BM50))</f>
        <v>0</v>
      </c>
      <c r="AB58" s="17">
        <f>IF(ISERROR(STDEV(BN$11:BN50)),0,STDEV(BN$11:BN50))</f>
        <v>0</v>
      </c>
      <c r="AC58" s="17">
        <f>IF(ISERROR(STDEV(BO$11:BO50)),0,STDEV(BO$11:BO50))</f>
        <v>0</v>
      </c>
      <c r="AD58" s="17">
        <f>IF(ISERROR(STDEV(BP$11:BP50)),0,STDEV(BP$11:BP50))</f>
        <v>0</v>
      </c>
      <c r="AE58" s="17">
        <f>IF(ISERROR(STDEV(BQ$11:BQ50)),0,STDEV(BQ$11:BQ50))</f>
        <v>0</v>
      </c>
      <c r="AF58" s="17">
        <f>IF(ISERROR(STDEV(BR$11:BR50)),0,STDEV(BR$11:BR50))</f>
        <v>0</v>
      </c>
      <c r="AG58" s="17">
        <f>IF(ISERROR(STDEV(BS$11:BS50)),0,STDEV(BS$11:BS50))</f>
        <v>0</v>
      </c>
      <c r="AH58" s="17">
        <f>IF(ISERROR(STDEV(BT$11:BT50)),0,STDEV(BT$11:BT50))</f>
        <v>0</v>
      </c>
      <c r="AI58" s="9" t="s">
        <v>22</v>
      </c>
      <c r="AJ58" s="17">
        <f>IF(ISERROR(STDEV(AJ$11:AJ50)),0,STDEV(AJ$11:AJ50))</f>
        <v>0</v>
      </c>
      <c r="AK58" s="17">
        <f>IF(ISERROR(STDEV(AK$11:AK50)),0,STDEV(AK$11:AK50))</f>
        <v>0</v>
      </c>
      <c r="AL58" s="17">
        <f>IF(ISERROR(STDEV(AL$11:AL50)),0,STDEV(AL$11:AL50))</f>
        <v>0</v>
      </c>
    </row>
    <row r="59" spans="1:81">
      <c r="A59" s="5"/>
      <c r="B59" s="286" t="s">
        <v>19</v>
      </c>
      <c r="C59" s="286"/>
      <c r="D59" s="286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7"/>
      <c r="Y59" s="245">
        <f>IF(ISERROR(COUNTIF($Y$11:$Y$50,2)/(COUNTIF($Y$11:$Y$50,1)+COUNTIF($Y$11:$Y$50,2))),0,COUNTIF($Y$11:$Y$50,2)/(COUNTIF($Y$11:$Y$50,1)+COUNTIF($Y$11:$Y$50,2)))</f>
        <v>0</v>
      </c>
      <c r="Z59" s="249"/>
      <c r="AA59" s="249"/>
      <c r="AB59" s="249"/>
      <c r="AC59" s="249"/>
      <c r="AD59" s="249"/>
      <c r="AE59" s="249"/>
      <c r="AF59" s="249"/>
      <c r="AG59" s="249"/>
      <c r="AH59" s="58"/>
      <c r="AP59" s="16"/>
    </row>
    <row r="60" spans="1:81">
      <c r="A60" s="14" t="s">
        <v>107</v>
      </c>
      <c r="B60" s="18">
        <f t="shared" ref="B60:W63" si="21">IF(ISERROR(COUNTIF(B$11:B$50,B69)/$A$69),0,COUNTIF(B$11:B$50,B69)/$A$69)</f>
        <v>0</v>
      </c>
      <c r="C60" s="18">
        <f t="shared" si="21"/>
        <v>0</v>
      </c>
      <c r="D60" s="18">
        <f t="shared" si="21"/>
        <v>0</v>
      </c>
      <c r="E60" s="18">
        <f t="shared" si="21"/>
        <v>0</v>
      </c>
      <c r="F60" s="18">
        <f t="shared" si="21"/>
        <v>0</v>
      </c>
      <c r="G60" s="18">
        <f t="shared" si="21"/>
        <v>0</v>
      </c>
      <c r="H60" s="18">
        <f t="shared" si="21"/>
        <v>0</v>
      </c>
      <c r="I60" s="18">
        <f t="shared" si="21"/>
        <v>0</v>
      </c>
      <c r="J60" s="18">
        <f t="shared" si="21"/>
        <v>0</v>
      </c>
      <c r="K60" s="18">
        <f t="shared" si="21"/>
        <v>0</v>
      </c>
      <c r="L60" s="18">
        <f t="shared" si="21"/>
        <v>0</v>
      </c>
      <c r="M60" s="18">
        <f t="shared" si="21"/>
        <v>0</v>
      </c>
      <c r="N60" s="18">
        <f t="shared" si="21"/>
        <v>0</v>
      </c>
      <c r="O60" s="18">
        <f t="shared" si="21"/>
        <v>0</v>
      </c>
      <c r="P60" s="18">
        <f t="shared" si="21"/>
        <v>0</v>
      </c>
      <c r="Q60" s="18">
        <f t="shared" si="21"/>
        <v>0</v>
      </c>
      <c r="R60" s="18">
        <f t="shared" si="21"/>
        <v>0</v>
      </c>
      <c r="S60" s="18">
        <f t="shared" si="21"/>
        <v>0</v>
      </c>
      <c r="T60" s="18">
        <f t="shared" si="21"/>
        <v>0</v>
      </c>
      <c r="U60" s="18">
        <f t="shared" si="21"/>
        <v>0</v>
      </c>
      <c r="V60" s="18">
        <f t="shared" si="21"/>
        <v>0</v>
      </c>
      <c r="W60" s="18">
        <f t="shared" si="21"/>
        <v>0</v>
      </c>
      <c r="X60" s="109"/>
      <c r="Y60" s="247">
        <f>COUNTIF($Y$11:$Y$50,1)</f>
        <v>0</v>
      </c>
      <c r="Z60" s="18">
        <f>IF(ISERROR(COUNTIF(Z$11:Z$50,Z69)/$A$69),0,COUNTIF(Z$11:Z$50,Z69)/$A$69)</f>
        <v>0</v>
      </c>
      <c r="AA60" s="18">
        <f>IF(ISERROR(COUNTIF(AA$11:AA$50,AA69)/$A$69),0,COUNTIF(AA$11:AA$50,AA69)/$A$69)</f>
        <v>0</v>
      </c>
      <c r="AB60" s="18">
        <f>IF(ISERROR(COUNTIF(AB$11:AB$50,AB69)/$A$69),0,COUNTIF(AB$11:AB$50,AB69)/$A$69)</f>
        <v>0</v>
      </c>
      <c r="AC60" s="18">
        <f>IF(ISERROR(COUNTIF(AC$11:AC$50,AC69)/$A$69),0,COUNTIF(AC$11:AC$50,AC69)/$A$69)</f>
        <v>0</v>
      </c>
      <c r="AD60" s="18">
        <f t="shared" ref="AD60:AG60" si="22">IF(ISERROR(COUNTIF(AD$11:AD$50,AD69)/$A$69),0,COUNTIF(AD$11:AD$50,AD69)/$A$69)</f>
        <v>0</v>
      </c>
      <c r="AE60" s="18">
        <f t="shared" si="22"/>
        <v>0</v>
      </c>
      <c r="AF60" s="18">
        <f t="shared" si="22"/>
        <v>0</v>
      </c>
      <c r="AG60" s="18">
        <f t="shared" si="22"/>
        <v>0</v>
      </c>
      <c r="AH60" s="58"/>
      <c r="AI60" s="5"/>
    </row>
    <row r="61" spans="1:81">
      <c r="A61" s="14" t="s">
        <v>108</v>
      </c>
      <c r="B61" s="18">
        <f t="shared" si="21"/>
        <v>0</v>
      </c>
      <c r="C61" s="18">
        <f t="shared" si="21"/>
        <v>0</v>
      </c>
      <c r="D61" s="18">
        <f t="shared" si="21"/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si="21"/>
        <v>0</v>
      </c>
      <c r="I61" s="18">
        <f t="shared" si="21"/>
        <v>0</v>
      </c>
      <c r="J61" s="18">
        <f t="shared" si="21"/>
        <v>0</v>
      </c>
      <c r="K61" s="18">
        <f t="shared" si="21"/>
        <v>0</v>
      </c>
      <c r="L61" s="18">
        <f t="shared" si="21"/>
        <v>0</v>
      </c>
      <c r="M61" s="18">
        <f t="shared" si="21"/>
        <v>0</v>
      </c>
      <c r="N61" s="18">
        <f t="shared" si="21"/>
        <v>0</v>
      </c>
      <c r="O61" s="18">
        <f t="shared" si="21"/>
        <v>0</v>
      </c>
      <c r="P61" s="18">
        <f t="shared" si="21"/>
        <v>0</v>
      </c>
      <c r="Q61" s="18">
        <f t="shared" si="21"/>
        <v>0</v>
      </c>
      <c r="R61" s="18">
        <f t="shared" si="21"/>
        <v>0</v>
      </c>
      <c r="S61" s="18">
        <f t="shared" si="21"/>
        <v>0</v>
      </c>
      <c r="T61" s="18">
        <f t="shared" si="21"/>
        <v>0</v>
      </c>
      <c r="U61" s="18">
        <f t="shared" si="21"/>
        <v>0</v>
      </c>
      <c r="V61" s="18">
        <f t="shared" si="21"/>
        <v>0</v>
      </c>
      <c r="W61" s="18">
        <f t="shared" si="21"/>
        <v>0</v>
      </c>
      <c r="X61" s="109"/>
      <c r="Y61" s="247">
        <f>COUNTIF($Y$11:$Y$50,2)</f>
        <v>0</v>
      </c>
      <c r="Z61" s="18">
        <f t="shared" ref="Z61:AG65" si="23">IF(ISERROR(COUNTIF(Z$11:Z$50,Z70)/$A$69),0,COUNTIF(Z$11:Z$50,Z70)/$A$69)</f>
        <v>0</v>
      </c>
      <c r="AA61" s="18">
        <f t="shared" si="23"/>
        <v>0</v>
      </c>
      <c r="AB61" s="18">
        <f t="shared" si="23"/>
        <v>0</v>
      </c>
      <c r="AC61" s="18">
        <f t="shared" si="23"/>
        <v>0</v>
      </c>
      <c r="AD61" s="18">
        <f t="shared" si="23"/>
        <v>0</v>
      </c>
      <c r="AE61" s="18">
        <f t="shared" si="23"/>
        <v>0</v>
      </c>
      <c r="AF61" s="18">
        <f t="shared" si="23"/>
        <v>0</v>
      </c>
      <c r="AG61" s="18">
        <f t="shared" si="23"/>
        <v>0</v>
      </c>
      <c r="AH61" s="58"/>
      <c r="AI61" s="5"/>
    </row>
    <row r="62" spans="1:81">
      <c r="A62" s="14" t="s">
        <v>109</v>
      </c>
      <c r="B62" s="18">
        <f t="shared" si="21"/>
        <v>0</v>
      </c>
      <c r="C62" s="18">
        <f t="shared" si="21"/>
        <v>0</v>
      </c>
      <c r="D62" s="18">
        <f t="shared" si="21"/>
        <v>0</v>
      </c>
      <c r="E62" s="18">
        <f t="shared" si="21"/>
        <v>0</v>
      </c>
      <c r="F62" s="18">
        <f t="shared" si="21"/>
        <v>0</v>
      </c>
      <c r="G62" s="18">
        <f t="shared" si="21"/>
        <v>0</v>
      </c>
      <c r="H62" s="18">
        <f t="shared" si="21"/>
        <v>0</v>
      </c>
      <c r="I62" s="18">
        <f t="shared" si="21"/>
        <v>0</v>
      </c>
      <c r="J62" s="18">
        <f>IF(ISERROR(COUNTIF(J$11:J$50,J71)/$A$69),0,COUNTIF(J$11:J$50,J71)/$A$69)</f>
        <v>0</v>
      </c>
      <c r="K62" s="18"/>
      <c r="L62" s="18">
        <f>IF(ISERROR(COUNTIF(L$11:L$50,L71)/$A$69),0,COUNTIF(L$11:L$50,L71)/$A$69)</f>
        <v>0</v>
      </c>
      <c r="M62" s="18">
        <f>IF(ISERROR(COUNTIF(M$11:M$50,M71)/$A$69),0,COUNTIF(M$11:M$50,M71)/$A$69)</f>
        <v>0</v>
      </c>
      <c r="N62" s="18"/>
      <c r="O62" s="18">
        <f>IF(ISERROR(COUNTIF(O$11:O$50,O71)/$A$69),0,COUNTIF(O$11:O$50,O71)/$A$69)</f>
        <v>0</v>
      </c>
      <c r="P62" s="18">
        <f>IF(ISERROR(COUNTIF(P$11:P$50,P71)/$A$69),0,COUNTIF(P$11:P$50,P71)/$A$69)</f>
        <v>0</v>
      </c>
      <c r="Q62" s="18">
        <f>IF(ISERROR(COUNTIF(Q$11:Q$50,Q71)/$A$69),0,COUNTIF(Q$11:Q$50,Q71)/$A$69)</f>
        <v>0</v>
      </c>
      <c r="R62" s="18"/>
      <c r="S62" s="18">
        <f>IF(ISERROR(COUNTIF(S$11:S$50,S71)/$A$69),0,COUNTIF(S$11:S$50,S71)/$A$69)</f>
        <v>0</v>
      </c>
      <c r="T62" s="18"/>
      <c r="U62" s="18"/>
      <c r="V62" s="18">
        <f>IF(ISERROR(COUNTIF(V$11:V$50,V71)/$A$69),0,COUNTIF(V$11:V$50,V71)/$A$69)</f>
        <v>0</v>
      </c>
      <c r="W62" s="18">
        <f>IF(ISERROR(COUNTIF(W$11:W$50,W71)/$A$69),0,COUNTIF(W$11:W$50,W71)/$A$69)</f>
        <v>0</v>
      </c>
      <c r="X62" s="109"/>
      <c r="Y62" s="110"/>
      <c r="Z62" s="18">
        <f t="shared" si="23"/>
        <v>0</v>
      </c>
      <c r="AA62" s="18">
        <f t="shared" si="23"/>
        <v>0</v>
      </c>
      <c r="AB62" s="18">
        <f t="shared" si="23"/>
        <v>0</v>
      </c>
      <c r="AC62" s="18">
        <f t="shared" si="23"/>
        <v>0</v>
      </c>
      <c r="AD62" s="18">
        <f t="shared" si="23"/>
        <v>0</v>
      </c>
      <c r="AE62" s="18">
        <f t="shared" si="23"/>
        <v>0</v>
      </c>
      <c r="AF62" s="18">
        <f t="shared" si="23"/>
        <v>0</v>
      </c>
      <c r="AG62" s="18"/>
      <c r="AH62" s="58"/>
      <c r="AI62" s="5"/>
    </row>
    <row r="63" spans="1:81">
      <c r="A63" s="14" t="s">
        <v>137</v>
      </c>
      <c r="B63" s="18">
        <f t="shared" si="21"/>
        <v>0</v>
      </c>
      <c r="C63" s="18">
        <f t="shared" si="21"/>
        <v>0</v>
      </c>
      <c r="D63" s="18">
        <f t="shared" si="21"/>
        <v>0</v>
      </c>
      <c r="E63" s="18">
        <f t="shared" si="21"/>
        <v>0</v>
      </c>
      <c r="F63" s="18">
        <f t="shared" si="21"/>
        <v>0</v>
      </c>
      <c r="G63" s="18">
        <f t="shared" si="21"/>
        <v>0</v>
      </c>
      <c r="H63" s="18">
        <f t="shared" si="21"/>
        <v>0</v>
      </c>
      <c r="I63" s="18">
        <f>IF(ISERROR(COUNTIF(I$11:I$50,I72)/$A$69),0,COUNTIF(I$11:I$50,I72)/$A$69)</f>
        <v>0</v>
      </c>
      <c r="J63" s="18">
        <f>IF(ISERROR(COUNTIF(J$11:J$50,J72)/$A$69),0,COUNTIF(J$11:J$50,J72)/$A$69)</f>
        <v>0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11"/>
      <c r="Y63" s="110"/>
      <c r="Z63" s="18"/>
      <c r="AA63" s="18">
        <f t="shared" si="23"/>
        <v>0</v>
      </c>
      <c r="AB63" s="41"/>
      <c r="AC63" s="41"/>
      <c r="AD63" s="41"/>
      <c r="AE63" s="18">
        <f t="shared" si="23"/>
        <v>0</v>
      </c>
      <c r="AF63" s="41"/>
      <c r="AG63" s="41"/>
      <c r="AH63" s="58"/>
      <c r="AI63" s="5"/>
    </row>
    <row r="64" spans="1:81" ht="13.5" customHeight="1">
      <c r="A64" s="14" t="s">
        <v>111</v>
      </c>
      <c r="B64" s="41"/>
      <c r="C64" s="41"/>
      <c r="D64" s="41"/>
      <c r="E64" s="41"/>
      <c r="F64" s="41"/>
      <c r="G64" s="41"/>
      <c r="H64" s="41"/>
      <c r="I64" s="18">
        <f>IF(ISERROR(COUNTIF(I$11:I$50,I73)/$A$69),0,COUNTIF(I$11:I$50,I73)/$A$69)</f>
        <v>0</v>
      </c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111"/>
      <c r="Y64" s="110"/>
      <c r="Z64" s="41"/>
      <c r="AA64" s="18">
        <f t="shared" si="23"/>
        <v>0</v>
      </c>
      <c r="AB64" s="41"/>
      <c r="AC64" s="41"/>
      <c r="AD64" s="41"/>
      <c r="AE64" s="18">
        <f t="shared" si="23"/>
        <v>0</v>
      </c>
      <c r="AF64" s="41"/>
      <c r="AG64" s="41"/>
      <c r="AH64" s="58"/>
      <c r="AI64" s="5"/>
    </row>
    <row r="65" spans="1:35" ht="13.5" customHeight="1">
      <c r="A65" s="14" t="s">
        <v>112</v>
      </c>
      <c r="B65" s="41"/>
      <c r="C65" s="41"/>
      <c r="D65" s="41"/>
      <c r="E65" s="41"/>
      <c r="F65" s="41"/>
      <c r="G65" s="41"/>
      <c r="H65" s="41"/>
      <c r="I65" s="18">
        <f>IF(ISERROR(COUNTIF(I$11:I$50,I74)/$A$69),0,COUNTIF(I$11:I$50,I74)/$A$69)</f>
        <v>0</v>
      </c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111"/>
      <c r="Y65" s="110"/>
      <c r="Z65" s="41"/>
      <c r="AA65" s="18">
        <f t="shared" si="23"/>
        <v>0</v>
      </c>
      <c r="AB65" s="41"/>
      <c r="AC65" s="41"/>
      <c r="AD65" s="41"/>
      <c r="AE65" s="41"/>
      <c r="AF65" s="41"/>
      <c r="AG65" s="41"/>
      <c r="AH65" s="58"/>
      <c r="AI65" s="5"/>
    </row>
    <row r="66" spans="1:35">
      <c r="A66" s="14" t="s">
        <v>18</v>
      </c>
      <c r="B66" s="18">
        <f t="shared" ref="B66:H67" si="24">IF(ISERROR(COUNTIF(B$11:B$50,B73)/$A$69),0,COUNTIF(B$11:B$50,B73)/$A$69)</f>
        <v>0</v>
      </c>
      <c r="C66" s="18">
        <f t="shared" si="24"/>
        <v>0</v>
      </c>
      <c r="D66" s="18">
        <f t="shared" si="24"/>
        <v>0</v>
      </c>
      <c r="E66" s="18">
        <f t="shared" si="24"/>
        <v>0</v>
      </c>
      <c r="F66" s="18">
        <f t="shared" si="24"/>
        <v>0</v>
      </c>
      <c r="G66" s="18">
        <f t="shared" si="24"/>
        <v>0</v>
      </c>
      <c r="H66" s="18">
        <f t="shared" si="24"/>
        <v>0</v>
      </c>
      <c r="I66" s="18">
        <f>IF(ISERROR(COUNTIF(I$11:I$50,I75)/$A$69),0,COUNTIF(I$11:I$50,I75)/$A$69)</f>
        <v>0</v>
      </c>
      <c r="J66" s="18">
        <f>IF(ISERROR(COUNTIF(J$11:J$50,J73)/$A$69),0,COUNTIF(J$11:J$50,J73)/$A$69)</f>
        <v>0</v>
      </c>
      <c r="K66" s="18">
        <f>IF(ISERROR(COUNTIF(K$11:K$50,K71)/$A$69),0,COUNTIF(K$11:K$50,K71)/$A$69)</f>
        <v>0</v>
      </c>
      <c r="L66" s="18">
        <f>IF(ISERROR(COUNTIF(L$11:L$50,L72)/$A$69),0,COUNTIF(L$11:L$50,L72)/$A$69)</f>
        <v>0</v>
      </c>
      <c r="M66" s="18">
        <f>IF(ISERROR(COUNTIF(M$11:M$50,M72)/$A$69),0,COUNTIF(M$11:M$50,M72)/$A$69)</f>
        <v>0</v>
      </c>
      <c r="N66" s="18">
        <f>IF(ISERROR(COUNTIF(N$11:N$50,N71)/$A$69),0,COUNTIF(N$11:N$50,N71)/$A$69)</f>
        <v>0</v>
      </c>
      <c r="O66" s="18">
        <f>IF(ISERROR(COUNTIF(O$11:O$50,O72)/$A$69),0,COUNTIF(O$11:O$50,O72)/$A$69)</f>
        <v>0</v>
      </c>
      <c r="P66" s="18">
        <f>IF(ISERROR(COUNTIF(P$11:P$50,P72)/$A$69),0,COUNTIF(P$11:P$50,P72)/$A$69)</f>
        <v>0</v>
      </c>
      <c r="Q66" s="18">
        <f>IF(ISERROR(COUNTIF(Q$11:Q$50,Q72)/$A$69),0,COUNTIF(Q$11:Q$50,Q72)/$A$69)</f>
        <v>0</v>
      </c>
      <c r="R66" s="18">
        <f>IF(ISERROR(COUNTIF(R$11:R$50,R71)/$A$69),0,COUNTIF(R$11:R$50,R71)/$A$69)</f>
        <v>0</v>
      </c>
      <c r="S66" s="18">
        <f>IF(ISERROR(COUNTIF(S$11:S$50,S72)/$A$69),0,COUNTIF(S$11:S$50,S72)/$A$69)</f>
        <v>0</v>
      </c>
      <c r="T66" s="18">
        <f>IF(ISERROR(COUNTIF(T$11:T$50,T71)/$A$69),0,COUNTIF(T$11:T$50,T71)/$A$69)</f>
        <v>0</v>
      </c>
      <c r="U66" s="18">
        <f>IF(ISERROR(COUNTIF(U$11:U$50,U71)/$A$69),0,COUNTIF(U$11:U$50,U71)/$A$69)</f>
        <v>0</v>
      </c>
      <c r="V66" s="18">
        <f>IF(ISERROR(COUNTIF(V$11:V$50,V72)/$A$69),0,COUNTIF(V$11:V$50,V72)/$A$69)</f>
        <v>0</v>
      </c>
      <c r="W66" s="18">
        <f>IF(ISERROR(COUNTIF(W$11:W$50,W72)/$A$69),0,COUNTIF(W$11:W$50,W72)/$A$69)</f>
        <v>0</v>
      </c>
      <c r="X66" s="109"/>
      <c r="Y66" s="114"/>
      <c r="Z66" s="113"/>
      <c r="AA66" s="113"/>
      <c r="AB66" s="113"/>
      <c r="AC66" s="113"/>
      <c r="AD66" s="113"/>
      <c r="AE66" s="113"/>
      <c r="AF66" s="113"/>
      <c r="AG66" s="113"/>
      <c r="AH66" s="24"/>
    </row>
    <row r="67" spans="1:35">
      <c r="A67" s="14" t="s">
        <v>21</v>
      </c>
      <c r="B67" s="18">
        <f t="shared" si="24"/>
        <v>0</v>
      </c>
      <c r="C67" s="18">
        <f t="shared" si="24"/>
        <v>0</v>
      </c>
      <c r="D67" s="18">
        <f t="shared" si="24"/>
        <v>0</v>
      </c>
      <c r="E67" s="18">
        <f t="shared" si="24"/>
        <v>0</v>
      </c>
      <c r="F67" s="18">
        <f t="shared" si="24"/>
        <v>0</v>
      </c>
      <c r="G67" s="18">
        <f t="shared" si="24"/>
        <v>0</v>
      </c>
      <c r="H67" s="18">
        <f t="shared" si="24"/>
        <v>0</v>
      </c>
      <c r="I67" s="18">
        <f>IF(ISERROR(COUNTIF(I$11:I$50,I76)/$A$69),0,COUNTIF(I$11:I$50,I76)/$A$69)</f>
        <v>0</v>
      </c>
      <c r="J67" s="18">
        <f>IF(ISERROR(COUNTIF(J$11:J$50,J74)/$A$69),0,COUNTIF(J$11:J$50,J74)/$A$69)</f>
        <v>0</v>
      </c>
      <c r="K67" s="112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74"/>
      <c r="Y67" s="74"/>
      <c r="Z67" s="114"/>
      <c r="AA67" s="74"/>
      <c r="AB67" s="74"/>
      <c r="AC67" s="74"/>
      <c r="AD67" s="74"/>
      <c r="AE67" s="74"/>
      <c r="AF67" s="74"/>
      <c r="AG67" s="74"/>
      <c r="AH67" s="58"/>
    </row>
    <row r="68" spans="1:3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5"/>
    </row>
    <row r="69" spans="1:35" s="90" customFormat="1" hidden="1">
      <c r="A69" s="87">
        <f>COUNTA(A11:A50)</f>
        <v>0</v>
      </c>
      <c r="B69" s="88" t="s">
        <v>63</v>
      </c>
      <c r="C69" s="88" t="s">
        <v>4</v>
      </c>
      <c r="D69" s="88" t="s">
        <v>64</v>
      </c>
      <c r="E69" s="88" t="s">
        <v>63</v>
      </c>
      <c r="F69" s="88" t="s">
        <v>4</v>
      </c>
      <c r="G69" s="88" t="s">
        <v>63</v>
      </c>
      <c r="H69" s="88" t="s">
        <v>4</v>
      </c>
      <c r="I69" s="88" t="s">
        <v>73</v>
      </c>
      <c r="J69" s="88" t="s">
        <v>64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8">
        <v>0</v>
      </c>
      <c r="R69" s="88">
        <v>0</v>
      </c>
      <c r="S69" s="88">
        <v>0</v>
      </c>
      <c r="T69" s="88">
        <v>0</v>
      </c>
      <c r="U69" s="88">
        <v>0</v>
      </c>
      <c r="V69" s="88">
        <v>0</v>
      </c>
      <c r="W69" s="88">
        <v>0</v>
      </c>
      <c r="X69" s="88"/>
      <c r="Y69" s="88">
        <v>1</v>
      </c>
      <c r="Z69" s="88">
        <v>0</v>
      </c>
      <c r="AA69" s="88">
        <v>0</v>
      </c>
      <c r="AB69" s="88">
        <v>0</v>
      </c>
      <c r="AC69" s="88">
        <v>0</v>
      </c>
      <c r="AD69" s="88">
        <v>0</v>
      </c>
      <c r="AE69" s="88">
        <v>0</v>
      </c>
      <c r="AF69" s="88">
        <v>0</v>
      </c>
      <c r="AG69" s="88">
        <v>0</v>
      </c>
      <c r="AH69" s="89"/>
    </row>
    <row r="70" spans="1:35" s="90" customFormat="1" hidden="1">
      <c r="A70" s="87"/>
      <c r="B70" s="88" t="s">
        <v>92</v>
      </c>
      <c r="C70" s="88" t="s">
        <v>2</v>
      </c>
      <c r="D70" s="88" t="s">
        <v>95</v>
      </c>
      <c r="E70" s="88" t="s">
        <v>92</v>
      </c>
      <c r="F70" s="88" t="s">
        <v>2</v>
      </c>
      <c r="G70" s="88" t="s">
        <v>92</v>
      </c>
      <c r="H70" s="88" t="s">
        <v>2</v>
      </c>
      <c r="I70" s="88" t="s">
        <v>98</v>
      </c>
      <c r="J70" s="88" t="s">
        <v>95</v>
      </c>
      <c r="K70" s="88">
        <v>1</v>
      </c>
      <c r="L70" s="88">
        <v>1</v>
      </c>
      <c r="M70" s="88">
        <v>1</v>
      </c>
      <c r="N70" s="88">
        <v>1</v>
      </c>
      <c r="O70" s="88">
        <v>1</v>
      </c>
      <c r="P70" s="88">
        <v>1</v>
      </c>
      <c r="Q70" s="88">
        <v>1</v>
      </c>
      <c r="R70" s="88">
        <v>1</v>
      </c>
      <c r="S70" s="88">
        <v>1</v>
      </c>
      <c r="T70" s="88">
        <v>1</v>
      </c>
      <c r="U70" s="88">
        <v>1</v>
      </c>
      <c r="V70" s="88">
        <v>1</v>
      </c>
      <c r="W70" s="88">
        <v>1</v>
      </c>
      <c r="X70" s="88" t="s">
        <v>10</v>
      </c>
      <c r="Y70" s="88">
        <v>2</v>
      </c>
      <c r="Z70" s="88">
        <v>1</v>
      </c>
      <c r="AA70" s="88">
        <v>1</v>
      </c>
      <c r="AB70" s="88">
        <v>1</v>
      </c>
      <c r="AC70" s="88">
        <v>1</v>
      </c>
      <c r="AD70" s="88">
        <v>1</v>
      </c>
      <c r="AE70" s="88">
        <v>1</v>
      </c>
      <c r="AF70" s="88">
        <v>1</v>
      </c>
      <c r="AG70" s="88">
        <v>1</v>
      </c>
      <c r="AH70" s="89"/>
    </row>
    <row r="71" spans="1:35" s="90" customFormat="1" hidden="1">
      <c r="A71" s="87"/>
      <c r="B71" s="88" t="s">
        <v>93</v>
      </c>
      <c r="C71" s="88" t="s">
        <v>3</v>
      </c>
      <c r="D71" s="88" t="s">
        <v>96</v>
      </c>
      <c r="E71" s="88" t="s">
        <v>93</v>
      </c>
      <c r="F71" s="88" t="s">
        <v>3</v>
      </c>
      <c r="G71" s="88" t="s">
        <v>93</v>
      </c>
      <c r="H71" s="88" t="s">
        <v>3</v>
      </c>
      <c r="I71" s="88" t="s">
        <v>99</v>
      </c>
      <c r="J71" s="88" t="s">
        <v>96</v>
      </c>
      <c r="K71" s="88" t="s">
        <v>10</v>
      </c>
      <c r="L71" s="88">
        <v>2</v>
      </c>
      <c r="M71" s="88">
        <v>2</v>
      </c>
      <c r="N71" s="88" t="s">
        <v>10</v>
      </c>
      <c r="O71" s="88">
        <v>2</v>
      </c>
      <c r="P71" s="88">
        <v>2</v>
      </c>
      <c r="Q71" s="88">
        <v>2</v>
      </c>
      <c r="R71" s="88" t="s">
        <v>10</v>
      </c>
      <c r="S71" s="88">
        <v>2</v>
      </c>
      <c r="T71" s="88" t="s">
        <v>10</v>
      </c>
      <c r="U71" s="88" t="s">
        <v>10</v>
      </c>
      <c r="V71" s="88">
        <v>2</v>
      </c>
      <c r="W71" s="88">
        <v>2</v>
      </c>
      <c r="X71" s="88"/>
      <c r="Y71" s="88"/>
      <c r="Z71" s="88">
        <v>2</v>
      </c>
      <c r="AA71" s="88">
        <v>2</v>
      </c>
      <c r="AB71" s="88">
        <v>2</v>
      </c>
      <c r="AC71" s="88">
        <v>2</v>
      </c>
      <c r="AD71" s="88">
        <v>2</v>
      </c>
      <c r="AE71" s="88">
        <v>2</v>
      </c>
      <c r="AF71" s="88">
        <v>2</v>
      </c>
      <c r="AG71" s="88"/>
      <c r="AH71" s="89"/>
    </row>
    <row r="72" spans="1:35" s="90" customFormat="1" hidden="1">
      <c r="A72" s="87"/>
      <c r="B72" s="88" t="s">
        <v>94</v>
      </c>
      <c r="C72" s="88" t="s">
        <v>5</v>
      </c>
      <c r="D72" s="88" t="s">
        <v>97</v>
      </c>
      <c r="E72" s="88" t="s">
        <v>94</v>
      </c>
      <c r="F72" s="88" t="s">
        <v>5</v>
      </c>
      <c r="G72" s="88" t="s">
        <v>94</v>
      </c>
      <c r="H72" s="88" t="s">
        <v>5</v>
      </c>
      <c r="I72" s="88" t="s">
        <v>100</v>
      </c>
      <c r="J72" s="88" t="s">
        <v>97</v>
      </c>
      <c r="K72" s="88"/>
      <c r="L72" s="88" t="s">
        <v>10</v>
      </c>
      <c r="M72" s="88" t="s">
        <v>10</v>
      </c>
      <c r="N72" s="88"/>
      <c r="O72" s="88" t="s">
        <v>10</v>
      </c>
      <c r="P72" s="88" t="s">
        <v>10</v>
      </c>
      <c r="Q72" s="88" t="s">
        <v>10</v>
      </c>
      <c r="R72" s="88"/>
      <c r="S72" s="88" t="s">
        <v>10</v>
      </c>
      <c r="T72" s="88"/>
      <c r="U72" s="88"/>
      <c r="V72" s="88" t="s">
        <v>10</v>
      </c>
      <c r="W72" s="88" t="s">
        <v>10</v>
      </c>
      <c r="X72" s="88"/>
      <c r="Y72" s="88"/>
      <c r="Z72" s="88"/>
      <c r="AA72" s="88">
        <v>3</v>
      </c>
      <c r="AB72" s="88"/>
      <c r="AC72" s="88"/>
      <c r="AD72" s="88"/>
      <c r="AE72" s="88">
        <v>3</v>
      </c>
      <c r="AF72" s="88"/>
      <c r="AG72" s="88"/>
      <c r="AH72" s="89"/>
    </row>
    <row r="73" spans="1:35" s="90" customFormat="1" hidden="1">
      <c r="A73" s="87"/>
      <c r="B73" s="91" t="s">
        <v>10</v>
      </c>
      <c r="C73" s="91" t="s">
        <v>10</v>
      </c>
      <c r="D73" s="91" t="s">
        <v>10</v>
      </c>
      <c r="E73" s="91" t="s">
        <v>10</v>
      </c>
      <c r="F73" s="91" t="s">
        <v>10</v>
      </c>
      <c r="G73" s="91" t="s">
        <v>10</v>
      </c>
      <c r="H73" s="91" t="s">
        <v>10</v>
      </c>
      <c r="I73" s="91" t="s">
        <v>101</v>
      </c>
      <c r="J73" s="91" t="s">
        <v>10</v>
      </c>
      <c r="K73" s="91"/>
      <c r="L73" s="88"/>
      <c r="M73" s="88"/>
      <c r="N73" s="91"/>
      <c r="O73" s="88"/>
      <c r="P73" s="88"/>
      <c r="Q73" s="88"/>
      <c r="R73" s="91"/>
      <c r="S73" s="88"/>
      <c r="T73" s="91"/>
      <c r="U73" s="91"/>
      <c r="V73" s="88"/>
      <c r="W73" s="88"/>
      <c r="X73" s="92"/>
      <c r="Y73" s="91"/>
      <c r="Z73" s="91"/>
      <c r="AA73" s="88">
        <v>4</v>
      </c>
      <c r="AB73" s="91"/>
      <c r="AC73" s="91"/>
      <c r="AD73" s="91"/>
      <c r="AE73" s="88">
        <v>4</v>
      </c>
      <c r="AF73" s="91"/>
      <c r="AG73" s="91"/>
      <c r="AH73" s="89"/>
    </row>
    <row r="74" spans="1:35" s="90" customFormat="1" hidden="1">
      <c r="A74" s="93"/>
      <c r="B74" s="88" t="s">
        <v>20</v>
      </c>
      <c r="C74" s="88" t="s">
        <v>20</v>
      </c>
      <c r="D74" s="88" t="s">
        <v>20</v>
      </c>
      <c r="E74" s="88" t="s">
        <v>20</v>
      </c>
      <c r="F74" s="88" t="s">
        <v>20</v>
      </c>
      <c r="G74" s="88" t="s">
        <v>20</v>
      </c>
      <c r="H74" s="88" t="s">
        <v>20</v>
      </c>
      <c r="I74" s="88" t="s">
        <v>102</v>
      </c>
      <c r="J74" s="88" t="s">
        <v>20</v>
      </c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>
        <v>5</v>
      </c>
      <c r="AB74" s="88"/>
      <c r="AC74" s="88"/>
      <c r="AD74" s="88"/>
      <c r="AE74" s="88"/>
      <c r="AF74" s="88"/>
      <c r="AG74" s="88"/>
    </row>
    <row r="75" spans="1:35" s="86" customFormat="1" hidden="1">
      <c r="A75" s="93"/>
      <c r="B75" s="94"/>
      <c r="C75" s="94"/>
      <c r="D75" s="94"/>
      <c r="E75" s="94"/>
      <c r="F75" s="94"/>
      <c r="G75" s="94"/>
      <c r="H75" s="94"/>
      <c r="I75" s="91" t="s">
        <v>10</v>
      </c>
      <c r="J75" s="94"/>
      <c r="K75" s="94"/>
      <c r="L75" s="94"/>
      <c r="M75" s="88"/>
      <c r="N75" s="94"/>
      <c r="O75" s="94"/>
      <c r="P75" s="94"/>
      <c r="Q75" s="94"/>
      <c r="R75" s="94"/>
      <c r="S75" s="94"/>
      <c r="T75" s="94"/>
      <c r="U75" s="94"/>
      <c r="V75" s="94"/>
      <c r="W75" s="88"/>
      <c r="X75" s="94"/>
      <c r="Y75" s="94"/>
      <c r="Z75" s="94"/>
      <c r="AA75" s="94"/>
      <c r="AB75" s="94"/>
      <c r="AC75" s="94"/>
      <c r="AD75" s="94"/>
      <c r="AE75" s="94"/>
      <c r="AF75" s="94"/>
      <c r="AG75" s="94"/>
    </row>
    <row r="76" spans="1:35" s="86" customFormat="1" hidden="1">
      <c r="A76" s="93"/>
      <c r="B76" s="94"/>
      <c r="C76" s="94"/>
      <c r="D76" s="94"/>
      <c r="E76" s="94"/>
      <c r="F76" s="94"/>
      <c r="G76" s="94"/>
      <c r="H76" s="94"/>
      <c r="I76" s="88" t="s">
        <v>20</v>
      </c>
      <c r="J76" s="94"/>
      <c r="K76" s="94"/>
      <c r="L76" s="94"/>
      <c r="M76" s="88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</row>
    <row r="77" spans="1:3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</row>
    <row r="78" spans="1:3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</row>
    <row r="79" spans="1:3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</row>
    <row r="80" spans="1:3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</row>
    <row r="81" spans="1:33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</row>
    <row r="82" spans="1:33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</row>
    <row r="83" spans="1:3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</row>
    <row r="84" spans="1:33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</row>
    <row r="85" spans="1:33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</row>
    <row r="86" spans="1:33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</row>
  </sheetData>
  <sheetProtection sheet="1" objects="1" scenarios="1"/>
  <mergeCells count="85">
    <mergeCell ref="B59:X59"/>
    <mergeCell ref="V53:V54"/>
    <mergeCell ref="W53:W54"/>
    <mergeCell ref="AH53:AH54"/>
    <mergeCell ref="X56:X58"/>
    <mergeCell ref="Q53:Q54"/>
    <mergeCell ref="R53:R54"/>
    <mergeCell ref="S53:S54"/>
    <mergeCell ref="T53:T54"/>
    <mergeCell ref="U53:U54"/>
    <mergeCell ref="AI52:AI55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BI8:BI9"/>
    <mergeCell ref="BJ8:BS8"/>
    <mergeCell ref="AJ51:AJ55"/>
    <mergeCell ref="AK51:AK55"/>
    <mergeCell ref="AL51:AL55"/>
    <mergeCell ref="BD8:BD9"/>
    <mergeCell ref="BE8:BE9"/>
    <mergeCell ref="BF8:BF9"/>
    <mergeCell ref="BG8:BG9"/>
    <mergeCell ref="BH8:BH9"/>
    <mergeCell ref="AY8:AY9"/>
    <mergeCell ref="AZ8:AZ9"/>
    <mergeCell ref="BA8:BA9"/>
    <mergeCell ref="BB8:BB9"/>
    <mergeCell ref="BC8:BC9"/>
    <mergeCell ref="AT8:AT9"/>
    <mergeCell ref="AX8:AX9"/>
    <mergeCell ref="AO8:AO9"/>
    <mergeCell ref="AP8:AP9"/>
    <mergeCell ref="AQ8:AQ9"/>
    <mergeCell ref="AR8:AR9"/>
    <mergeCell ref="AS8:AS9"/>
    <mergeCell ref="AH8:AH9"/>
    <mergeCell ref="AN8:AN9"/>
    <mergeCell ref="AU8:AU9"/>
    <mergeCell ref="AV8:AV9"/>
    <mergeCell ref="AW8:AW9"/>
    <mergeCell ref="AJ2:AL3"/>
    <mergeCell ref="AJ4:AJ9"/>
    <mergeCell ref="AK4:AK9"/>
    <mergeCell ref="AL4:AL9"/>
    <mergeCell ref="B6:AG6"/>
    <mergeCell ref="B7:AG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8:A10"/>
    <mergeCell ref="R8:R9"/>
    <mergeCell ref="S8:S9"/>
    <mergeCell ref="B3:O3"/>
    <mergeCell ref="L8:L9"/>
    <mergeCell ref="M8:M9"/>
    <mergeCell ref="N8:N9"/>
    <mergeCell ref="O8:O9"/>
    <mergeCell ref="T8:T9"/>
    <mergeCell ref="U8:U9"/>
    <mergeCell ref="Z8:AG8"/>
    <mergeCell ref="Z53:AG53"/>
    <mergeCell ref="P8:P9"/>
    <mergeCell ref="Q8:Q9"/>
    <mergeCell ref="V8:V9"/>
    <mergeCell ref="W8:W9"/>
  </mergeCells>
  <phoneticPr fontId="0" type="noConversion"/>
  <conditionalFormatting sqref="B33:B50">
    <cfRule type="cellIs" dxfId="107" priority="45" operator="equal">
      <formula>$B$10</formula>
    </cfRule>
    <cfRule type="cellIs" dxfId="106" priority="54" operator="equal">
      <formula>$B$10</formula>
    </cfRule>
  </conditionalFormatting>
  <conditionalFormatting sqref="C33:C50">
    <cfRule type="cellIs" dxfId="105" priority="44" operator="equal">
      <formula>$C$10</formula>
    </cfRule>
    <cfRule type="cellIs" dxfId="104" priority="53" operator="equal">
      <formula>$C$10</formula>
    </cfRule>
  </conditionalFormatting>
  <conditionalFormatting sqref="D33:D50">
    <cfRule type="cellIs" dxfId="103" priority="43" operator="equal">
      <formula>$D$10</formula>
    </cfRule>
    <cfRule type="cellIs" dxfId="102" priority="52" operator="equal">
      <formula>$D$10</formula>
    </cfRule>
  </conditionalFormatting>
  <conditionalFormatting sqref="E33:E50">
    <cfRule type="cellIs" dxfId="101" priority="42" operator="equal">
      <formula>$E$10</formula>
    </cfRule>
    <cfRule type="cellIs" dxfId="100" priority="51" operator="equal">
      <formula>$E$10</formula>
    </cfRule>
  </conditionalFormatting>
  <conditionalFormatting sqref="F33:F50">
    <cfRule type="cellIs" dxfId="99" priority="41" operator="equal">
      <formula>$F$10</formula>
    </cfRule>
    <cfRule type="cellIs" dxfId="98" priority="50" operator="equal">
      <formula>$F$10</formula>
    </cfRule>
  </conditionalFormatting>
  <conditionalFormatting sqref="G33:G50">
    <cfRule type="cellIs" dxfId="97" priority="40" operator="equal">
      <formula>$G$10</formula>
    </cfRule>
    <cfRule type="cellIs" dxfId="96" priority="49" operator="equal">
      <formula>$G$10</formula>
    </cfRule>
  </conditionalFormatting>
  <conditionalFormatting sqref="H33:H50">
    <cfRule type="cellIs" dxfId="95" priority="39" operator="equal">
      <formula>$H$10</formula>
    </cfRule>
    <cfRule type="cellIs" dxfId="94" priority="48" operator="equal">
      <formula>$H$10</formula>
    </cfRule>
  </conditionalFormatting>
  <conditionalFormatting sqref="I33:I50">
    <cfRule type="cellIs" dxfId="93" priority="38" operator="equal">
      <formula>$I$10</formula>
    </cfRule>
    <cfRule type="cellIs" dxfId="92" priority="47" operator="equal">
      <formula>$I$10</formula>
    </cfRule>
  </conditionalFormatting>
  <conditionalFormatting sqref="J33:J50">
    <cfRule type="cellIs" dxfId="91" priority="37" operator="equal">
      <formula>$J$10</formula>
    </cfRule>
    <cfRule type="cellIs" dxfId="90" priority="46" operator="equal">
      <formula>$J$10</formula>
    </cfRule>
  </conditionalFormatting>
  <conditionalFormatting sqref="B12">
    <cfRule type="cellIs" dxfId="89" priority="9" operator="equal">
      <formula>$B$10</formula>
    </cfRule>
    <cfRule type="cellIs" dxfId="88" priority="18" operator="equal">
      <formula>$B$10</formula>
    </cfRule>
  </conditionalFormatting>
  <conditionalFormatting sqref="C12">
    <cfRule type="cellIs" dxfId="87" priority="8" operator="equal">
      <formula>$C$10</formula>
    </cfRule>
    <cfRule type="cellIs" dxfId="86" priority="17" operator="equal">
      <formula>$C$10</formula>
    </cfRule>
  </conditionalFormatting>
  <conditionalFormatting sqref="D12">
    <cfRule type="cellIs" dxfId="85" priority="7" operator="equal">
      <formula>$D$10</formula>
    </cfRule>
    <cfRule type="cellIs" dxfId="84" priority="16" operator="equal">
      <formula>$D$10</formula>
    </cfRule>
  </conditionalFormatting>
  <conditionalFormatting sqref="E12">
    <cfRule type="cellIs" dxfId="83" priority="6" operator="equal">
      <formula>$E$10</formula>
    </cfRule>
    <cfRule type="cellIs" dxfId="82" priority="15" operator="equal">
      <formula>$E$10</formula>
    </cfRule>
  </conditionalFormatting>
  <conditionalFormatting sqref="F12">
    <cfRule type="cellIs" dxfId="81" priority="5" operator="equal">
      <formula>$F$10</formula>
    </cfRule>
    <cfRule type="cellIs" dxfId="80" priority="14" operator="equal">
      <formula>$F$10</formula>
    </cfRule>
  </conditionalFormatting>
  <conditionalFormatting sqref="G12">
    <cfRule type="cellIs" dxfId="79" priority="4" operator="equal">
      <formula>$G$10</formula>
    </cfRule>
    <cfRule type="cellIs" dxfId="78" priority="13" operator="equal">
      <formula>$G$10</formula>
    </cfRule>
  </conditionalFormatting>
  <conditionalFormatting sqref="H12">
    <cfRule type="cellIs" dxfId="77" priority="3" operator="equal">
      <formula>$H$10</formula>
    </cfRule>
    <cfRule type="cellIs" dxfId="76" priority="12" operator="equal">
      <formula>$H$10</formula>
    </cfRule>
  </conditionalFormatting>
  <conditionalFormatting sqref="I12">
    <cfRule type="cellIs" dxfId="75" priority="2" operator="equal">
      <formula>$I$10</formula>
    </cfRule>
    <cfRule type="cellIs" dxfId="74" priority="11" operator="equal">
      <formula>$I$10</formula>
    </cfRule>
  </conditionalFormatting>
  <conditionalFormatting sqref="J12">
    <cfRule type="cellIs" dxfId="73" priority="1" operator="equal">
      <formula>$J$10</formula>
    </cfRule>
    <cfRule type="cellIs" dxfId="72" priority="10" operator="equal">
      <formula>$J$10</formula>
    </cfRule>
  </conditionalFormatting>
  <conditionalFormatting sqref="B11 B13:B32">
    <cfRule type="cellIs" dxfId="71" priority="27" operator="equal">
      <formula>$B$10</formula>
    </cfRule>
    <cfRule type="cellIs" dxfId="70" priority="36" operator="equal">
      <formula>$B$10</formula>
    </cfRule>
  </conditionalFormatting>
  <conditionalFormatting sqref="C11 C13:C32">
    <cfRule type="cellIs" dxfId="69" priority="26" operator="equal">
      <formula>$C$10</formula>
    </cfRule>
    <cfRule type="cellIs" dxfId="68" priority="35" operator="equal">
      <formula>$C$10</formula>
    </cfRule>
  </conditionalFormatting>
  <conditionalFormatting sqref="D11 D13:D32">
    <cfRule type="cellIs" dxfId="67" priority="25" operator="equal">
      <formula>$D$10</formula>
    </cfRule>
    <cfRule type="cellIs" dxfId="66" priority="34" operator="equal">
      <formula>$D$10</formula>
    </cfRule>
  </conditionalFormatting>
  <conditionalFormatting sqref="E11 E13:E32">
    <cfRule type="cellIs" dxfId="65" priority="24" operator="equal">
      <formula>$E$10</formula>
    </cfRule>
    <cfRule type="cellIs" dxfId="64" priority="33" operator="equal">
      <formula>$E$10</formula>
    </cfRule>
  </conditionalFormatting>
  <conditionalFormatting sqref="F11 F13:F32">
    <cfRule type="cellIs" dxfId="63" priority="23" operator="equal">
      <formula>$F$10</formula>
    </cfRule>
    <cfRule type="cellIs" dxfId="62" priority="32" operator="equal">
      <formula>$F$10</formula>
    </cfRule>
  </conditionalFormatting>
  <conditionalFormatting sqref="G11 G13:G32">
    <cfRule type="cellIs" dxfId="61" priority="22" operator="equal">
      <formula>$G$10</formula>
    </cfRule>
    <cfRule type="cellIs" dxfId="60" priority="31" operator="equal">
      <formula>$G$10</formula>
    </cfRule>
  </conditionalFormatting>
  <conditionalFormatting sqref="H11 H13:H32">
    <cfRule type="cellIs" dxfId="59" priority="21" operator="equal">
      <formula>$H$10</formula>
    </cfRule>
    <cfRule type="cellIs" dxfId="58" priority="30" operator="equal">
      <formula>$H$10</formula>
    </cfRule>
  </conditionalFormatting>
  <conditionalFormatting sqref="I11 I13:I32">
    <cfRule type="cellIs" dxfId="57" priority="20" operator="equal">
      <formula>$I$10</formula>
    </cfRule>
    <cfRule type="cellIs" dxfId="56" priority="29" operator="equal">
      <formula>$I$10</formula>
    </cfRule>
  </conditionalFormatting>
  <conditionalFormatting sqref="J11 J13:J32">
    <cfRule type="cellIs" dxfId="55" priority="19" operator="equal">
      <formula>$J$10</formula>
    </cfRule>
    <cfRule type="cellIs" dxfId="54" priority="28" operator="equal">
      <formula>$J$10</formula>
    </cfRule>
  </conditionalFormatting>
  <dataValidations xWindow="1067" yWindow="288" count="25">
    <dataValidation type="list" allowBlank="1" showErrorMessage="1" error="Niepoprawna wartość komórki." sqref="B11:H50 J11:J50">
      <formula1>B$69:B$74</formula1>
    </dataValidation>
    <dataValidation type="list" allowBlank="1" showErrorMessage="1" error="Niepoprawna wartość komórki." sqref="U11:U50">
      <formula1>$U$69:$U$71</formula1>
    </dataValidation>
    <dataValidation type="list" allowBlank="1" showErrorMessage="1" error="Niepoprawna wartość komórki." sqref="T11:T50">
      <formula1>$T$69:$T$71</formula1>
    </dataValidation>
    <dataValidation type="list" allowBlank="1" showErrorMessage="1" error="Niepoprawna wartość komórki." sqref="S11:S50">
      <formula1>$S$69:$S$72</formula1>
    </dataValidation>
    <dataValidation type="list" allowBlank="1" showErrorMessage="1" error="Niepoprawna wartość komórki." sqref="R11:R50">
      <formula1>$R$69:$R$71</formula1>
    </dataValidation>
    <dataValidation type="list" allowBlank="1" showErrorMessage="1" error="Niepoprawna wartość komórki." sqref="Q11:Q50">
      <formula1>$Q$69:$Q$72</formula1>
    </dataValidation>
    <dataValidation type="list" allowBlank="1" showErrorMessage="1" error="Niepoprawna wartość komórki." sqref="P11:P50">
      <formula1>$P$69:$P$72</formula1>
    </dataValidation>
    <dataValidation type="list" allowBlank="1" showErrorMessage="1" error="Niepoprawna wartość komórki." sqref="O11:O50">
      <formula1>$O$69:$O$72</formula1>
    </dataValidation>
    <dataValidation type="list" allowBlank="1" showErrorMessage="1" error="Niepoprawna wartość komórki." sqref="N11:N50">
      <formula1>$N$69:$N$71</formula1>
    </dataValidation>
    <dataValidation type="list" allowBlank="1" showErrorMessage="1" error="Niepoprawna wartość komórki." sqref="M11:M50">
      <formula1>$M$69:$M$72</formula1>
    </dataValidation>
    <dataValidation type="list" allowBlank="1" showErrorMessage="1" error="Niepoprawna wartość komórki." sqref="L11:L50">
      <formula1>$L$69:$L$72</formula1>
    </dataValidation>
    <dataValidation type="list" allowBlank="1" showErrorMessage="1" error="Niepoprawna wartość komórki." sqref="K11:K50">
      <formula1>$K$69:$K$71</formula1>
    </dataValidation>
    <dataValidation type="list" allowBlank="1" showErrorMessage="1" error="Niepoprawna wartość komórki." sqref="I11:I50">
      <formula1>$I$69:$I$76</formula1>
    </dataValidation>
    <dataValidation type="whole" allowBlank="1" showErrorMessage="1" error="Niepoprawna wartość komórki." sqref="Y11:Y50">
      <formula1>0</formula1>
      <formula2>2</formula2>
    </dataValidation>
    <dataValidation type="list" allowBlank="1" showErrorMessage="1" error="Niepoprawna wartość komórki." sqref="V11:V50">
      <formula1>$V$69:$V$72</formula1>
    </dataValidation>
    <dataValidation type="list" allowBlank="1" showErrorMessage="1" error="Niepoprawna wartość komórki." sqref="X11:X50">
      <formula1>$X$69:$X$70</formula1>
    </dataValidation>
    <dataValidation type="list" allowBlank="1" showErrorMessage="1" error="Niepoprawna wartość komórki." sqref="W11:W50">
      <formula1>$W$69:$W$72</formula1>
    </dataValidation>
    <dataValidation type="list" allowBlank="1" showInputMessage="1" showErrorMessage="1" sqref="AG11:AG50">
      <formula1>$AG$69:$AG$70</formula1>
    </dataValidation>
    <dataValidation type="list" allowBlank="1" showInputMessage="1" showErrorMessage="1" sqref="AF11:AF50">
      <formula1>$AF$69:$AF$71</formula1>
    </dataValidation>
    <dataValidation type="list" allowBlank="1" showInputMessage="1" showErrorMessage="1" sqref="AE11:AE50">
      <formula1>$AE$69:$AE$73</formula1>
    </dataValidation>
    <dataValidation type="list" allowBlank="1" showInputMessage="1" showErrorMessage="1" sqref="AD11:AD50">
      <formula1>$AD$69:$AD$71</formula1>
    </dataValidation>
    <dataValidation type="list" allowBlank="1" showInputMessage="1" showErrorMessage="1" sqref="AC11:AC50">
      <formula1>$AC$69:$AC$71</formula1>
    </dataValidation>
    <dataValidation type="list" allowBlank="1" showInputMessage="1" showErrorMessage="1" sqref="AB11:AB50">
      <formula1>$AB$69:$AB$71</formula1>
    </dataValidation>
    <dataValidation type="list" allowBlank="1" showInputMessage="1" showErrorMessage="1" sqref="AA11:AA50">
      <formula1>$AA$69:$AA$74</formula1>
    </dataValidation>
    <dataValidation type="list" allowBlank="1" showInputMessage="1" showErrorMessage="1" sqref="Z11:Z50">
      <formula1>$Z$69:$Z$71</formula1>
    </dataValidation>
  </dataValidations>
  <pageMargins left="0.75" right="0.75" top="1" bottom="1" header="0.5" footer="0.5"/>
  <pageSetup paperSize="9" orientation="landscape" horizontalDpi="200" verticalDpi="200" r:id="rId1"/>
  <headerFooter alignWithMargins="0">
    <oddHeader>&amp;C&amp;"Arial CE,Pogrubiony"ODDZIAŁ &amp;A</oddHeader>
    <oddFooter>&amp;C&amp;"Arial CE,Pogrubiony"&amp;F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autoPageBreaks="0"/>
  </sheetPr>
  <dimension ref="A1:CC86"/>
  <sheetViews>
    <sheetView showGridLines="0" zoomScale="90" zoomScaleNormal="90" workbookViewId="0">
      <pane ySplit="10" topLeftCell="A11" activePane="bottomLeft" state="frozen"/>
      <selection activeCell="E1" sqref="E1"/>
      <selection pane="bottomLeft" activeCell="A11" sqref="A11"/>
    </sheetView>
  </sheetViews>
  <sheetFormatPr defaultRowHeight="12.75"/>
  <cols>
    <col min="1" max="1" width="18.85546875" style="1" customWidth="1"/>
    <col min="2" max="33" width="6.140625" style="1" customWidth="1"/>
    <col min="34" max="34" width="7.7109375" style="1" customWidth="1"/>
    <col min="35" max="35" width="10" style="1" customWidth="1"/>
    <col min="36" max="38" width="8.140625" style="1" customWidth="1"/>
    <col min="39" max="39" width="5.85546875" style="1" customWidth="1"/>
    <col min="40" max="43" width="2.42578125" style="1" hidden="1" customWidth="1"/>
    <col min="44" max="48" width="2.7109375" style="1" hidden="1" customWidth="1"/>
    <col min="49" max="51" width="2.42578125" style="1" hidden="1" customWidth="1"/>
    <col min="52" max="53" width="3.140625" style="1" hidden="1" customWidth="1"/>
    <col min="54" max="54" width="2.42578125" style="1" hidden="1" customWidth="1"/>
    <col min="55" max="55" width="5.28515625" style="1" hidden="1" customWidth="1"/>
    <col min="56" max="56" width="4" style="1" hidden="1" customWidth="1"/>
    <col min="57" max="57" width="2.7109375" style="1" hidden="1" customWidth="1"/>
    <col min="58" max="59" width="4" style="1" hidden="1" customWidth="1"/>
    <col min="60" max="61" width="2.7109375" style="1" hidden="1" customWidth="1"/>
    <col min="62" max="62" width="5.140625" style="1" hidden="1" customWidth="1"/>
    <col min="63" max="63" width="4.28515625" style="1" hidden="1" customWidth="1"/>
    <col min="64" max="64" width="3" style="1" hidden="1" customWidth="1"/>
    <col min="65" max="67" width="5.140625" style="1" hidden="1" customWidth="1"/>
    <col min="68" max="70" width="3" style="1" hidden="1" customWidth="1"/>
    <col min="71" max="71" width="5.140625" style="1" hidden="1" customWidth="1"/>
    <col min="72" max="72" width="5.5703125" style="1" hidden="1" customWidth="1"/>
    <col min="73" max="73" width="0" style="1" hidden="1" customWidth="1"/>
    <col min="74" max="74" width="9.140625" style="1" customWidth="1"/>
    <col min="75" max="16384" width="9.140625" style="1"/>
  </cols>
  <sheetData>
    <row r="1" spans="1:75" ht="12.75" customHeight="1">
      <c r="B1" s="44" t="s">
        <v>62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BP1" s="32"/>
    </row>
    <row r="2" spans="1:75" ht="12.7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5"/>
      <c r="S2" s="35"/>
      <c r="T2" s="35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J2" s="297" t="s">
        <v>11</v>
      </c>
      <c r="AK2" s="297"/>
      <c r="AL2" s="297"/>
      <c r="BP2" s="32"/>
    </row>
    <row r="3" spans="1:75" ht="14.25" customHeight="1" thickBot="1">
      <c r="A3" s="23" t="s">
        <v>7</v>
      </c>
      <c r="B3" s="296" t="s">
        <v>126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J3" s="297"/>
      <c r="AK3" s="297"/>
      <c r="AL3" s="297"/>
      <c r="BP3" s="32"/>
    </row>
    <row r="4" spans="1:75" ht="15.75" customHeight="1" thickBot="1">
      <c r="A4" s="130" t="str">
        <f>IF(ISBLANK(A!A4)," ",A!A4)</f>
        <v xml:space="preserve"> </v>
      </c>
      <c r="D4" s="12" t="s">
        <v>17</v>
      </c>
      <c r="F4" s="13" t="s">
        <v>16</v>
      </c>
      <c r="AJ4" s="301" t="s">
        <v>115</v>
      </c>
      <c r="AK4" s="304" t="s">
        <v>116</v>
      </c>
      <c r="AL4" s="304" t="s">
        <v>117</v>
      </c>
      <c r="BP4" s="32"/>
    </row>
    <row r="5" spans="1:75" ht="18" customHeight="1" thickBot="1">
      <c r="AH5" s="32"/>
      <c r="AJ5" s="302"/>
      <c r="AK5" s="305"/>
      <c r="AL5" s="305"/>
      <c r="BP5" s="32"/>
    </row>
    <row r="6" spans="1:75" ht="15.75" customHeight="1" thickBot="1">
      <c r="A6" s="2"/>
      <c r="B6" s="292" t="s">
        <v>8</v>
      </c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J6" s="302"/>
      <c r="AK6" s="305"/>
      <c r="AL6" s="305"/>
      <c r="BP6" s="32"/>
    </row>
    <row r="7" spans="1:75" ht="13.5" thickBot="1">
      <c r="B7" s="293" t="s">
        <v>9</v>
      </c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J7" s="302"/>
      <c r="AK7" s="305"/>
      <c r="AL7" s="305"/>
      <c r="BP7" s="32"/>
    </row>
    <row r="8" spans="1:75" ht="15" customHeight="1" thickBot="1">
      <c r="A8" s="289" t="s">
        <v>0</v>
      </c>
      <c r="B8" s="294">
        <v>1</v>
      </c>
      <c r="C8" s="280">
        <v>3</v>
      </c>
      <c r="D8" s="280">
        <v>4</v>
      </c>
      <c r="E8" s="280">
        <v>9</v>
      </c>
      <c r="F8" s="280">
        <v>10</v>
      </c>
      <c r="G8" s="280">
        <v>13</v>
      </c>
      <c r="H8" s="280">
        <v>14</v>
      </c>
      <c r="I8" s="280">
        <v>15</v>
      </c>
      <c r="J8" s="299">
        <v>17</v>
      </c>
      <c r="K8" s="294">
        <v>2</v>
      </c>
      <c r="L8" s="280">
        <v>5</v>
      </c>
      <c r="M8" s="280">
        <v>6</v>
      </c>
      <c r="N8" s="278" t="s">
        <v>74</v>
      </c>
      <c r="O8" s="278" t="s">
        <v>75</v>
      </c>
      <c r="P8" s="280">
        <v>8</v>
      </c>
      <c r="Q8" s="307" t="s">
        <v>113</v>
      </c>
      <c r="R8" s="307" t="s">
        <v>114</v>
      </c>
      <c r="S8" s="280">
        <v>12</v>
      </c>
      <c r="T8" s="278" t="s">
        <v>78</v>
      </c>
      <c r="U8" s="278" t="s">
        <v>79</v>
      </c>
      <c r="V8" s="280">
        <v>18</v>
      </c>
      <c r="W8" s="282">
        <v>19</v>
      </c>
      <c r="X8" s="155">
        <v>20</v>
      </c>
      <c r="Y8" s="154" t="s">
        <v>61</v>
      </c>
      <c r="Z8" s="271" t="s">
        <v>123</v>
      </c>
      <c r="AA8" s="271"/>
      <c r="AB8" s="271"/>
      <c r="AC8" s="271"/>
      <c r="AD8" s="271"/>
      <c r="AE8" s="271"/>
      <c r="AF8" s="271"/>
      <c r="AG8" s="272"/>
      <c r="AH8" s="284" t="s">
        <v>1</v>
      </c>
      <c r="AJ8" s="302"/>
      <c r="AK8" s="305"/>
      <c r="AL8" s="305"/>
      <c r="AN8" s="273">
        <v>1</v>
      </c>
      <c r="AO8" s="273">
        <v>3</v>
      </c>
      <c r="AP8" s="273">
        <v>4</v>
      </c>
      <c r="AQ8" s="273">
        <v>9</v>
      </c>
      <c r="AR8" s="273">
        <v>10</v>
      </c>
      <c r="AS8" s="273">
        <v>13</v>
      </c>
      <c r="AT8" s="273">
        <v>14</v>
      </c>
      <c r="AU8" s="273">
        <v>15</v>
      </c>
      <c r="AV8" s="273">
        <v>17</v>
      </c>
      <c r="AW8" s="273">
        <v>2</v>
      </c>
      <c r="AX8" s="273">
        <v>5</v>
      </c>
      <c r="AY8" s="273">
        <v>6</v>
      </c>
      <c r="AZ8" s="277" t="s">
        <v>74</v>
      </c>
      <c r="BA8" s="277" t="s">
        <v>75</v>
      </c>
      <c r="BB8" s="273">
        <v>8</v>
      </c>
      <c r="BC8" s="277" t="s">
        <v>76</v>
      </c>
      <c r="BD8" s="277" t="s">
        <v>77</v>
      </c>
      <c r="BE8" s="273">
        <v>12</v>
      </c>
      <c r="BF8" s="277" t="s">
        <v>78</v>
      </c>
      <c r="BG8" s="277" t="s">
        <v>79</v>
      </c>
      <c r="BH8" s="273">
        <v>18</v>
      </c>
      <c r="BI8" s="273">
        <v>19</v>
      </c>
      <c r="BJ8" s="274" t="s">
        <v>88</v>
      </c>
      <c r="BK8" s="274"/>
      <c r="BL8" s="274"/>
      <c r="BM8" s="274"/>
      <c r="BN8" s="274"/>
      <c r="BO8" s="274"/>
      <c r="BP8" s="274"/>
      <c r="BQ8" s="274"/>
      <c r="BR8" s="274"/>
      <c r="BS8" s="274"/>
      <c r="BT8" s="95" t="s">
        <v>49</v>
      </c>
      <c r="BW8" s="33"/>
    </row>
    <row r="9" spans="1:75" ht="43.5" customHeight="1">
      <c r="A9" s="290"/>
      <c r="B9" s="295"/>
      <c r="C9" s="281"/>
      <c r="D9" s="281"/>
      <c r="E9" s="281"/>
      <c r="F9" s="281"/>
      <c r="G9" s="281"/>
      <c r="H9" s="281"/>
      <c r="I9" s="281"/>
      <c r="J9" s="300"/>
      <c r="K9" s="295"/>
      <c r="L9" s="281"/>
      <c r="M9" s="281"/>
      <c r="N9" s="279"/>
      <c r="O9" s="279"/>
      <c r="P9" s="281"/>
      <c r="Q9" s="308"/>
      <c r="R9" s="308"/>
      <c r="S9" s="281"/>
      <c r="T9" s="279"/>
      <c r="U9" s="279"/>
      <c r="V9" s="281"/>
      <c r="W9" s="283"/>
      <c r="X9" s="166" t="s">
        <v>103</v>
      </c>
      <c r="Y9" s="167" t="s">
        <v>80</v>
      </c>
      <c r="Z9" s="168" t="s">
        <v>81</v>
      </c>
      <c r="AA9" s="168" t="s">
        <v>90</v>
      </c>
      <c r="AB9" s="168" t="s">
        <v>82</v>
      </c>
      <c r="AC9" s="168" t="s">
        <v>83</v>
      </c>
      <c r="AD9" s="169" t="s">
        <v>84</v>
      </c>
      <c r="AE9" s="169" t="s">
        <v>85</v>
      </c>
      <c r="AF9" s="169" t="s">
        <v>86</v>
      </c>
      <c r="AG9" s="170" t="s">
        <v>91</v>
      </c>
      <c r="AH9" s="285"/>
      <c r="AJ9" s="303"/>
      <c r="AK9" s="306"/>
      <c r="AL9" s="306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7"/>
      <c r="BA9" s="277"/>
      <c r="BB9" s="273"/>
      <c r="BC9" s="277"/>
      <c r="BD9" s="277"/>
      <c r="BE9" s="273"/>
      <c r="BF9" s="277"/>
      <c r="BG9" s="277"/>
      <c r="BH9" s="273"/>
      <c r="BI9" s="273"/>
      <c r="BJ9" s="98" t="s">
        <v>89</v>
      </c>
      <c r="BK9" s="172" t="s">
        <v>80</v>
      </c>
      <c r="BL9" s="98" t="s">
        <v>81</v>
      </c>
      <c r="BM9" s="98" t="s">
        <v>90</v>
      </c>
      <c r="BN9" s="98" t="s">
        <v>82</v>
      </c>
      <c r="BO9" s="98" t="s">
        <v>83</v>
      </c>
      <c r="BP9" s="98" t="s">
        <v>84</v>
      </c>
      <c r="BQ9" s="98" t="s">
        <v>85</v>
      </c>
      <c r="BR9" s="98" t="s">
        <v>86</v>
      </c>
      <c r="BS9" s="98" t="s">
        <v>91</v>
      </c>
      <c r="BT9" s="95"/>
      <c r="BW9" s="33"/>
    </row>
    <row r="10" spans="1:75" ht="16.5" thickBot="1">
      <c r="A10" s="291"/>
      <c r="B10" s="37" t="s">
        <v>92</v>
      </c>
      <c r="C10" s="4" t="s">
        <v>5</v>
      </c>
      <c r="D10" s="4" t="s">
        <v>96</v>
      </c>
      <c r="E10" s="4" t="s">
        <v>63</v>
      </c>
      <c r="F10" s="4" t="s">
        <v>5</v>
      </c>
      <c r="G10" s="4" t="s">
        <v>93</v>
      </c>
      <c r="H10" s="4" t="s">
        <v>5</v>
      </c>
      <c r="I10" s="4" t="s">
        <v>73</v>
      </c>
      <c r="J10" s="22" t="s">
        <v>64</v>
      </c>
      <c r="K10" s="120">
        <v>1</v>
      </c>
      <c r="L10" s="121">
        <v>2</v>
      </c>
      <c r="M10" s="121">
        <v>2</v>
      </c>
      <c r="N10" s="121">
        <v>1</v>
      </c>
      <c r="O10" s="121">
        <v>2</v>
      </c>
      <c r="P10" s="121">
        <v>2</v>
      </c>
      <c r="Q10" s="121">
        <v>2</v>
      </c>
      <c r="R10" s="121">
        <v>1</v>
      </c>
      <c r="S10" s="121">
        <v>2</v>
      </c>
      <c r="T10" s="121">
        <v>1</v>
      </c>
      <c r="U10" s="121">
        <v>1</v>
      </c>
      <c r="V10" s="121">
        <v>2</v>
      </c>
      <c r="W10" s="165">
        <v>2</v>
      </c>
      <c r="X10" s="171" t="s">
        <v>10</v>
      </c>
      <c r="Y10" s="115" t="s">
        <v>87</v>
      </c>
      <c r="Z10" s="121">
        <v>2</v>
      </c>
      <c r="AA10" s="121">
        <v>5</v>
      </c>
      <c r="AB10" s="121">
        <v>2</v>
      </c>
      <c r="AC10" s="121">
        <v>2</v>
      </c>
      <c r="AD10" s="121">
        <v>2</v>
      </c>
      <c r="AE10" s="121">
        <v>4</v>
      </c>
      <c r="AF10" s="121">
        <v>2</v>
      </c>
      <c r="AG10" s="122">
        <v>1</v>
      </c>
      <c r="AH10" s="38">
        <f>BT10</f>
        <v>50</v>
      </c>
      <c r="AI10" s="30" t="s">
        <v>44</v>
      </c>
      <c r="AJ10" s="73">
        <f>SUM(AN10,AW10,AO10,AP10,AX10,AZ10:BA10,AS10,AU10)</f>
        <v>11</v>
      </c>
      <c r="AK10" s="73">
        <f>SUM(AQ10,BF10:BG10,AV10,AR10,AT10)</f>
        <v>6</v>
      </c>
      <c r="AL10" s="73">
        <f>SUM(AY10,BB10,BC10:BD10,BE10,BH10,BI10,BL10:BS10)</f>
        <v>33</v>
      </c>
      <c r="AN10" s="100">
        <v>1</v>
      </c>
      <c r="AO10" s="100">
        <v>1</v>
      </c>
      <c r="AP10" s="100">
        <v>1</v>
      </c>
      <c r="AQ10" s="100">
        <v>1</v>
      </c>
      <c r="AR10" s="100">
        <v>1</v>
      </c>
      <c r="AS10" s="100">
        <v>1</v>
      </c>
      <c r="AT10" s="100">
        <v>1</v>
      </c>
      <c r="AU10" s="100">
        <v>1</v>
      </c>
      <c r="AV10" s="100">
        <v>1</v>
      </c>
      <c r="AW10" s="100">
        <v>1</v>
      </c>
      <c r="AX10" s="100">
        <v>2</v>
      </c>
      <c r="AY10" s="100">
        <v>2</v>
      </c>
      <c r="AZ10" s="100">
        <v>1</v>
      </c>
      <c r="BA10" s="100">
        <v>2</v>
      </c>
      <c r="BB10" s="100">
        <v>2</v>
      </c>
      <c r="BC10" s="100">
        <v>2</v>
      </c>
      <c r="BD10" s="100">
        <v>1</v>
      </c>
      <c r="BE10" s="100">
        <v>2</v>
      </c>
      <c r="BF10" s="100">
        <v>1</v>
      </c>
      <c r="BG10" s="100">
        <v>1</v>
      </c>
      <c r="BH10" s="100">
        <v>2</v>
      </c>
      <c r="BI10" s="100">
        <v>2</v>
      </c>
      <c r="BJ10" s="100"/>
      <c r="BK10" s="101"/>
      <c r="BL10" s="100">
        <v>2</v>
      </c>
      <c r="BM10" s="100">
        <v>5</v>
      </c>
      <c r="BN10" s="100">
        <v>2</v>
      </c>
      <c r="BO10" s="100">
        <v>2</v>
      </c>
      <c r="BP10" s="100">
        <v>2</v>
      </c>
      <c r="BQ10" s="100">
        <v>4</v>
      </c>
      <c r="BR10" s="100">
        <v>2</v>
      </c>
      <c r="BS10" s="100">
        <v>1</v>
      </c>
      <c r="BT10" s="96">
        <f>SUM(AN10:BS10)</f>
        <v>50</v>
      </c>
      <c r="BW10" s="15"/>
    </row>
    <row r="11" spans="1:75">
      <c r="A11" s="144"/>
      <c r="B11" s="53"/>
      <c r="C11" s="103"/>
      <c r="D11" s="103"/>
      <c r="E11" s="103"/>
      <c r="F11" s="103"/>
      <c r="G11" s="103"/>
      <c r="H11" s="103"/>
      <c r="I11" s="103"/>
      <c r="J11" s="145"/>
      <c r="K11" s="53"/>
      <c r="L11" s="103"/>
      <c r="M11" s="103"/>
      <c r="N11" s="103"/>
      <c r="O11" s="103"/>
      <c r="P11" s="103"/>
      <c r="Q11" s="103"/>
      <c r="R11" s="103"/>
      <c r="S11" s="67"/>
      <c r="T11" s="67"/>
      <c r="U11" s="67"/>
      <c r="V11" s="67"/>
      <c r="W11" s="71"/>
      <c r="X11" s="54"/>
      <c r="Y11" s="54"/>
      <c r="Z11" s="173"/>
      <c r="AA11" s="174"/>
      <c r="AB11" s="174"/>
      <c r="AC11" s="174"/>
      <c r="AD11" s="174"/>
      <c r="AE11" s="174"/>
      <c r="AF11" s="174"/>
      <c r="AG11" s="175"/>
      <c r="AH11" s="56" t="str">
        <f>IF(ISBLANK($A11)," ",BT11)</f>
        <v xml:space="preserve"> </v>
      </c>
      <c r="AI11" s="55"/>
      <c r="AJ11" s="72" t="str">
        <f>IF(ISBLANK($A11)," ",SUM(AN11,AW11,AO11,AP11,AX11,AZ11:BA11,AS11,AU11))</f>
        <v xml:space="preserve"> </v>
      </c>
      <c r="AK11" s="72" t="str">
        <f>IF(ISBLANK($A11)," ",SUM(AQ11,BF11:BG11,AV11,AR11,AT11))</f>
        <v xml:space="preserve"> </v>
      </c>
      <c r="AL11" s="72" t="str">
        <f>IF(ISBLANK($A11)," ",SUM(AY11,BB11,BC11:BD11,BE11,BH11,BI11,BL11:BS11))</f>
        <v xml:space="preserve"> </v>
      </c>
      <c r="AN11" s="97" t="str">
        <f>IF(ISBLANK($A11)," ",IF(B11=B$10,1,0))</f>
        <v xml:space="preserve"> </v>
      </c>
      <c r="AO11" s="97" t="str">
        <f t="shared" ref="AO11:AV26" si="0">IF(ISBLANK($A11)," ",IF(C11=C$10,1,0))</f>
        <v xml:space="preserve"> </v>
      </c>
      <c r="AP11" s="97" t="str">
        <f t="shared" si="0"/>
        <v xml:space="preserve"> </v>
      </c>
      <c r="AQ11" s="97" t="str">
        <f t="shared" si="0"/>
        <v xml:space="preserve"> </v>
      </c>
      <c r="AR11" s="97" t="str">
        <f t="shared" si="0"/>
        <v xml:space="preserve"> </v>
      </c>
      <c r="AS11" s="97" t="str">
        <f t="shared" si="0"/>
        <v xml:space="preserve"> </v>
      </c>
      <c r="AT11" s="97" t="str">
        <f t="shared" si="0"/>
        <v xml:space="preserve"> </v>
      </c>
      <c r="AU11" s="97" t="str">
        <f t="shared" si="0"/>
        <v xml:space="preserve"> </v>
      </c>
      <c r="AV11" s="97" t="str">
        <f t="shared" si="0"/>
        <v xml:space="preserve"> </v>
      </c>
      <c r="AW11" s="248" t="str">
        <f>IF(ISBLANK($A11)," ",IF(ISNUMBER(K11),K11,0))</f>
        <v xml:space="preserve"> </v>
      </c>
      <c r="AX11" s="248" t="str">
        <f t="shared" ref="AX11:BS23" si="1">IF(ISBLANK($A11)," ",IF(ISNUMBER(L11),L11,0))</f>
        <v xml:space="preserve"> </v>
      </c>
      <c r="AY11" s="248" t="str">
        <f t="shared" si="1"/>
        <v xml:space="preserve"> </v>
      </c>
      <c r="AZ11" s="248" t="str">
        <f t="shared" si="1"/>
        <v xml:space="preserve"> </v>
      </c>
      <c r="BA11" s="248" t="str">
        <f t="shared" si="1"/>
        <v xml:space="preserve"> </v>
      </c>
      <c r="BB11" s="248" t="str">
        <f t="shared" si="1"/>
        <v xml:space="preserve"> </v>
      </c>
      <c r="BC11" s="248" t="str">
        <f t="shared" si="1"/>
        <v xml:space="preserve"> </v>
      </c>
      <c r="BD11" s="248" t="str">
        <f t="shared" si="1"/>
        <v xml:space="preserve"> </v>
      </c>
      <c r="BE11" s="248" t="str">
        <f t="shared" si="1"/>
        <v xml:space="preserve"> </v>
      </c>
      <c r="BF11" s="248" t="str">
        <f t="shared" si="1"/>
        <v xml:space="preserve"> </v>
      </c>
      <c r="BG11" s="248" t="str">
        <f t="shared" si="1"/>
        <v xml:space="preserve"> </v>
      </c>
      <c r="BH11" s="248" t="str">
        <f t="shared" si="1"/>
        <v xml:space="preserve"> </v>
      </c>
      <c r="BI11" s="248" t="str">
        <f t="shared" si="1"/>
        <v xml:space="preserve"> </v>
      </c>
      <c r="BJ11" s="248"/>
      <c r="BK11" s="248"/>
      <c r="BL11" s="248" t="str">
        <f t="shared" si="1"/>
        <v xml:space="preserve"> </v>
      </c>
      <c r="BM11" s="248" t="str">
        <f t="shared" si="1"/>
        <v xml:space="preserve"> </v>
      </c>
      <c r="BN11" s="248" t="str">
        <f t="shared" si="1"/>
        <v xml:space="preserve"> </v>
      </c>
      <c r="BO11" s="248" t="str">
        <f t="shared" si="1"/>
        <v xml:space="preserve"> </v>
      </c>
      <c r="BP11" s="248" t="str">
        <f t="shared" si="1"/>
        <v xml:space="preserve"> </v>
      </c>
      <c r="BQ11" s="248" t="str">
        <f t="shared" si="1"/>
        <v xml:space="preserve"> </v>
      </c>
      <c r="BR11" s="248" t="str">
        <f t="shared" si="1"/>
        <v xml:space="preserve"> </v>
      </c>
      <c r="BS11" s="248" t="str">
        <f t="shared" si="1"/>
        <v xml:space="preserve"> </v>
      </c>
      <c r="BT11" s="97" t="str">
        <f>IF(ISBLANK($A11)," ",SUM(AN11:BS11))</f>
        <v xml:space="preserve"> </v>
      </c>
    </row>
    <row r="12" spans="1:75">
      <c r="A12" s="118"/>
      <c r="B12" s="143"/>
      <c r="C12" s="107"/>
      <c r="D12" s="107"/>
      <c r="E12" s="107"/>
      <c r="F12" s="107"/>
      <c r="G12" s="107"/>
      <c r="H12" s="107"/>
      <c r="I12" s="107"/>
      <c r="J12" s="146"/>
      <c r="K12" s="143"/>
      <c r="L12" s="107"/>
      <c r="M12" s="107"/>
      <c r="N12" s="107"/>
      <c r="O12" s="107"/>
      <c r="P12" s="107"/>
      <c r="Q12" s="107"/>
      <c r="R12" s="107"/>
      <c r="S12" s="6"/>
      <c r="T12" s="6"/>
      <c r="U12" s="6"/>
      <c r="V12" s="6"/>
      <c r="W12" s="106"/>
      <c r="X12" s="108"/>
      <c r="Y12" s="108"/>
      <c r="Z12" s="176"/>
      <c r="AA12" s="177"/>
      <c r="AB12" s="177"/>
      <c r="AC12" s="177"/>
      <c r="AD12" s="177"/>
      <c r="AE12" s="177"/>
      <c r="AF12" s="177"/>
      <c r="AG12" s="178"/>
      <c r="AH12" s="104" t="str">
        <f t="shared" ref="AH12:AH50" si="2">IF(ISBLANK($A12)," ",BT12)</f>
        <v xml:space="preserve"> </v>
      </c>
      <c r="AJ12" s="72" t="str">
        <f t="shared" ref="AJ12:AJ49" si="3">IF(ISBLANK($A12)," ",SUM(AN12,AW12,AO12,AP12,AX12,AZ12:BA12,AS12,AU12))</f>
        <v xml:space="preserve"> </v>
      </c>
      <c r="AK12" s="72" t="str">
        <f t="shared" ref="AK12:AK49" si="4">IF(ISBLANK($A12)," ",SUM(AQ12,BF12:BG12,AV12,AR12,AT12))</f>
        <v xml:space="preserve"> </v>
      </c>
      <c r="AL12" s="72" t="str">
        <f t="shared" ref="AL12:AL50" si="5">IF(ISBLANK($A12)," ",SUM(AY12,BB12,BC12:BD12,BE12,BH12,BI12,BL12:BS12))</f>
        <v xml:space="preserve"> </v>
      </c>
      <c r="AN12" s="97" t="str">
        <f t="shared" ref="AN12:AV50" si="6">IF(ISBLANK($A12)," ",IF(B12=B$10,1,0))</f>
        <v xml:space="preserve"> </v>
      </c>
      <c r="AO12" s="97" t="str">
        <f t="shared" si="0"/>
        <v xml:space="preserve"> </v>
      </c>
      <c r="AP12" s="97" t="str">
        <f t="shared" si="0"/>
        <v xml:space="preserve"> </v>
      </c>
      <c r="AQ12" s="97" t="str">
        <f t="shared" si="0"/>
        <v xml:space="preserve"> </v>
      </c>
      <c r="AR12" s="97" t="str">
        <f t="shared" si="0"/>
        <v xml:space="preserve"> </v>
      </c>
      <c r="AS12" s="97" t="str">
        <f t="shared" si="0"/>
        <v xml:space="preserve"> </v>
      </c>
      <c r="AT12" s="97" t="str">
        <f t="shared" si="0"/>
        <v xml:space="preserve"> </v>
      </c>
      <c r="AU12" s="97" t="str">
        <f t="shared" si="0"/>
        <v xml:space="preserve"> </v>
      </c>
      <c r="AV12" s="97" t="str">
        <f t="shared" si="0"/>
        <v xml:space="preserve"> </v>
      </c>
      <c r="AW12" s="248" t="str">
        <f t="shared" ref="AW12:BI42" si="7">IF(ISBLANK($A12)," ",IF(ISNUMBER(K12),K12,0))</f>
        <v xml:space="preserve"> </v>
      </c>
      <c r="AX12" s="248" t="str">
        <f t="shared" si="1"/>
        <v xml:space="preserve"> </v>
      </c>
      <c r="AY12" s="248" t="str">
        <f t="shared" si="1"/>
        <v xml:space="preserve"> </v>
      </c>
      <c r="AZ12" s="248" t="str">
        <f t="shared" si="1"/>
        <v xml:space="preserve"> </v>
      </c>
      <c r="BA12" s="248" t="str">
        <f t="shared" si="1"/>
        <v xml:space="preserve"> </v>
      </c>
      <c r="BB12" s="248" t="str">
        <f t="shared" si="1"/>
        <v xml:space="preserve"> </v>
      </c>
      <c r="BC12" s="248" t="str">
        <f t="shared" si="1"/>
        <v xml:space="preserve"> </v>
      </c>
      <c r="BD12" s="248" t="str">
        <f t="shared" si="1"/>
        <v xml:space="preserve"> </v>
      </c>
      <c r="BE12" s="248" t="str">
        <f t="shared" si="1"/>
        <v xml:space="preserve"> </v>
      </c>
      <c r="BF12" s="248" t="str">
        <f t="shared" si="1"/>
        <v xml:space="preserve"> </v>
      </c>
      <c r="BG12" s="248" t="str">
        <f t="shared" si="1"/>
        <v xml:space="preserve"> </v>
      </c>
      <c r="BH12" s="248" t="str">
        <f t="shared" si="1"/>
        <v xml:space="preserve"> </v>
      </c>
      <c r="BI12" s="248" t="str">
        <f t="shared" si="1"/>
        <v xml:space="preserve"> </v>
      </c>
      <c r="BJ12" s="97"/>
      <c r="BK12" s="97"/>
      <c r="BL12" s="248" t="str">
        <f t="shared" si="1"/>
        <v xml:space="preserve"> </v>
      </c>
      <c r="BM12" s="248" t="str">
        <f t="shared" si="1"/>
        <v xml:space="preserve"> </v>
      </c>
      <c r="BN12" s="248" t="str">
        <f t="shared" si="1"/>
        <v xml:space="preserve"> </v>
      </c>
      <c r="BO12" s="248" t="str">
        <f t="shared" si="1"/>
        <v xml:space="preserve"> </v>
      </c>
      <c r="BP12" s="248" t="str">
        <f t="shared" si="1"/>
        <v xml:space="preserve"> </v>
      </c>
      <c r="BQ12" s="248" t="str">
        <f t="shared" si="1"/>
        <v xml:space="preserve"> </v>
      </c>
      <c r="BR12" s="248" t="str">
        <f t="shared" si="1"/>
        <v xml:space="preserve"> </v>
      </c>
      <c r="BS12" s="248" t="str">
        <f t="shared" si="1"/>
        <v xml:space="preserve"> </v>
      </c>
      <c r="BT12" s="97" t="str">
        <f t="shared" ref="BT12:BT50" si="8">IF(ISBLANK($A12)," ",SUM(AN12:BS12))</f>
        <v xml:space="preserve"> </v>
      </c>
    </row>
    <row r="13" spans="1:75">
      <c r="A13" s="118"/>
      <c r="B13" s="48"/>
      <c r="C13" s="3"/>
      <c r="D13" s="3"/>
      <c r="E13" s="3"/>
      <c r="F13" s="3"/>
      <c r="G13" s="3"/>
      <c r="H13" s="3"/>
      <c r="I13" s="3"/>
      <c r="J13" s="84"/>
      <c r="K13" s="48"/>
      <c r="L13" s="3"/>
      <c r="M13" s="3"/>
      <c r="N13" s="3"/>
      <c r="O13" s="3"/>
      <c r="P13" s="3"/>
      <c r="Q13" s="3"/>
      <c r="R13" s="3"/>
      <c r="S13" s="66"/>
      <c r="T13" s="66"/>
      <c r="U13" s="66"/>
      <c r="V13" s="66"/>
      <c r="W13" s="69"/>
      <c r="X13" s="51"/>
      <c r="Y13" s="108"/>
      <c r="Z13" s="176"/>
      <c r="AA13" s="177"/>
      <c r="AB13" s="177"/>
      <c r="AC13" s="177"/>
      <c r="AD13" s="177"/>
      <c r="AE13" s="177"/>
      <c r="AF13" s="177"/>
      <c r="AG13" s="178"/>
      <c r="AH13" s="104" t="str">
        <f t="shared" si="2"/>
        <v xml:space="preserve"> </v>
      </c>
      <c r="AJ13" s="72" t="str">
        <f t="shared" si="3"/>
        <v xml:space="preserve"> </v>
      </c>
      <c r="AK13" s="72" t="str">
        <f t="shared" si="4"/>
        <v xml:space="preserve"> </v>
      </c>
      <c r="AL13" s="72" t="str">
        <f t="shared" si="5"/>
        <v xml:space="preserve"> </v>
      </c>
      <c r="AN13" s="97" t="str">
        <f t="shared" si="6"/>
        <v xml:space="preserve"> </v>
      </c>
      <c r="AO13" s="97" t="str">
        <f t="shared" si="0"/>
        <v xml:space="preserve"> </v>
      </c>
      <c r="AP13" s="97" t="str">
        <f t="shared" si="0"/>
        <v xml:space="preserve"> </v>
      </c>
      <c r="AQ13" s="97" t="str">
        <f t="shared" si="0"/>
        <v xml:space="preserve"> </v>
      </c>
      <c r="AR13" s="97" t="str">
        <f t="shared" si="0"/>
        <v xml:space="preserve"> </v>
      </c>
      <c r="AS13" s="97" t="str">
        <f t="shared" si="0"/>
        <v xml:space="preserve"> </v>
      </c>
      <c r="AT13" s="97" t="str">
        <f t="shared" si="0"/>
        <v xml:space="preserve"> </v>
      </c>
      <c r="AU13" s="97" t="str">
        <f t="shared" si="0"/>
        <v xml:space="preserve"> </v>
      </c>
      <c r="AV13" s="97" t="str">
        <f t="shared" si="0"/>
        <v xml:space="preserve"> </v>
      </c>
      <c r="AW13" s="248" t="str">
        <f t="shared" si="7"/>
        <v xml:space="preserve"> </v>
      </c>
      <c r="AX13" s="248" t="str">
        <f t="shared" si="1"/>
        <v xml:space="preserve"> </v>
      </c>
      <c r="AY13" s="248" t="str">
        <f t="shared" si="1"/>
        <v xml:space="preserve"> </v>
      </c>
      <c r="AZ13" s="248" t="str">
        <f t="shared" si="1"/>
        <v xml:space="preserve"> </v>
      </c>
      <c r="BA13" s="248" t="str">
        <f t="shared" si="1"/>
        <v xml:space="preserve"> </v>
      </c>
      <c r="BB13" s="248" t="str">
        <f t="shared" si="1"/>
        <v xml:space="preserve"> </v>
      </c>
      <c r="BC13" s="248" t="str">
        <f t="shared" si="1"/>
        <v xml:space="preserve"> </v>
      </c>
      <c r="BD13" s="248" t="str">
        <f t="shared" si="1"/>
        <v xml:space="preserve"> </v>
      </c>
      <c r="BE13" s="248" t="str">
        <f t="shared" si="1"/>
        <v xml:space="preserve"> </v>
      </c>
      <c r="BF13" s="248" t="str">
        <f t="shared" si="1"/>
        <v xml:space="preserve"> </v>
      </c>
      <c r="BG13" s="248" t="str">
        <f t="shared" si="1"/>
        <v xml:space="preserve"> </v>
      </c>
      <c r="BH13" s="248" t="str">
        <f t="shared" si="1"/>
        <v xml:space="preserve"> </v>
      </c>
      <c r="BI13" s="248" t="str">
        <f t="shared" si="1"/>
        <v xml:space="preserve"> </v>
      </c>
      <c r="BJ13" s="97"/>
      <c r="BK13" s="97"/>
      <c r="BL13" s="248" t="str">
        <f t="shared" si="1"/>
        <v xml:space="preserve"> </v>
      </c>
      <c r="BM13" s="248" t="str">
        <f t="shared" si="1"/>
        <v xml:space="preserve"> </v>
      </c>
      <c r="BN13" s="248" t="str">
        <f t="shared" si="1"/>
        <v xml:space="preserve"> </v>
      </c>
      <c r="BO13" s="248" t="str">
        <f t="shared" si="1"/>
        <v xml:space="preserve"> </v>
      </c>
      <c r="BP13" s="248" t="str">
        <f t="shared" si="1"/>
        <v xml:space="preserve"> </v>
      </c>
      <c r="BQ13" s="248" t="str">
        <f t="shared" si="1"/>
        <v xml:space="preserve"> </v>
      </c>
      <c r="BR13" s="248" t="str">
        <f t="shared" si="1"/>
        <v xml:space="preserve"> </v>
      </c>
      <c r="BS13" s="248" t="str">
        <f t="shared" si="1"/>
        <v xml:space="preserve"> </v>
      </c>
      <c r="BT13" s="97" t="str">
        <f t="shared" si="8"/>
        <v xml:space="preserve"> </v>
      </c>
    </row>
    <row r="14" spans="1:75">
      <c r="A14" s="118"/>
      <c r="B14" s="48"/>
      <c r="C14" s="3"/>
      <c r="D14" s="3"/>
      <c r="E14" s="3"/>
      <c r="F14" s="3"/>
      <c r="G14" s="3"/>
      <c r="H14" s="3"/>
      <c r="I14" s="3"/>
      <c r="J14" s="84"/>
      <c r="K14" s="48"/>
      <c r="L14" s="3"/>
      <c r="M14" s="3"/>
      <c r="N14" s="3"/>
      <c r="O14" s="3"/>
      <c r="P14" s="3"/>
      <c r="Q14" s="3"/>
      <c r="R14" s="3"/>
      <c r="S14" s="66"/>
      <c r="T14" s="66"/>
      <c r="U14" s="66"/>
      <c r="V14" s="66"/>
      <c r="W14" s="69"/>
      <c r="X14" s="51"/>
      <c r="Y14" s="108"/>
      <c r="Z14" s="176"/>
      <c r="AA14" s="177"/>
      <c r="AB14" s="177"/>
      <c r="AC14" s="177"/>
      <c r="AD14" s="177"/>
      <c r="AE14" s="177"/>
      <c r="AF14" s="177"/>
      <c r="AG14" s="178"/>
      <c r="AH14" s="104" t="str">
        <f t="shared" si="2"/>
        <v xml:space="preserve"> </v>
      </c>
      <c r="AJ14" s="72" t="str">
        <f t="shared" si="3"/>
        <v xml:space="preserve"> </v>
      </c>
      <c r="AK14" s="72" t="str">
        <f t="shared" si="4"/>
        <v xml:space="preserve"> </v>
      </c>
      <c r="AL14" s="72" t="str">
        <f t="shared" si="5"/>
        <v xml:space="preserve"> </v>
      </c>
      <c r="AN14" s="97" t="str">
        <f t="shared" si="6"/>
        <v xml:space="preserve"> </v>
      </c>
      <c r="AO14" s="97" t="str">
        <f t="shared" si="0"/>
        <v xml:space="preserve"> </v>
      </c>
      <c r="AP14" s="97" t="str">
        <f t="shared" si="0"/>
        <v xml:space="preserve"> </v>
      </c>
      <c r="AQ14" s="97" t="str">
        <f t="shared" si="0"/>
        <v xml:space="preserve"> </v>
      </c>
      <c r="AR14" s="97" t="str">
        <f t="shared" si="0"/>
        <v xml:space="preserve"> </v>
      </c>
      <c r="AS14" s="97" t="str">
        <f t="shared" si="0"/>
        <v xml:space="preserve"> </v>
      </c>
      <c r="AT14" s="97" t="str">
        <f t="shared" si="0"/>
        <v xml:space="preserve"> </v>
      </c>
      <c r="AU14" s="97" t="str">
        <f t="shared" si="0"/>
        <v xml:space="preserve"> </v>
      </c>
      <c r="AV14" s="97" t="str">
        <f t="shared" si="0"/>
        <v xml:space="preserve"> </v>
      </c>
      <c r="AW14" s="248" t="str">
        <f t="shared" si="7"/>
        <v xml:space="preserve"> </v>
      </c>
      <c r="AX14" s="248" t="str">
        <f t="shared" si="1"/>
        <v xml:space="preserve"> </v>
      </c>
      <c r="AY14" s="248" t="str">
        <f t="shared" si="1"/>
        <v xml:space="preserve"> </v>
      </c>
      <c r="AZ14" s="248" t="str">
        <f t="shared" si="1"/>
        <v xml:space="preserve"> </v>
      </c>
      <c r="BA14" s="248" t="str">
        <f t="shared" si="1"/>
        <v xml:space="preserve"> </v>
      </c>
      <c r="BB14" s="248" t="str">
        <f t="shared" si="1"/>
        <v xml:space="preserve"> </v>
      </c>
      <c r="BC14" s="248" t="str">
        <f t="shared" si="1"/>
        <v xml:space="preserve"> </v>
      </c>
      <c r="BD14" s="248" t="str">
        <f t="shared" si="1"/>
        <v xml:space="preserve"> </v>
      </c>
      <c r="BE14" s="248" t="str">
        <f t="shared" si="1"/>
        <v xml:space="preserve"> </v>
      </c>
      <c r="BF14" s="248" t="str">
        <f t="shared" si="1"/>
        <v xml:space="preserve"> </v>
      </c>
      <c r="BG14" s="248" t="str">
        <f t="shared" si="1"/>
        <v xml:space="preserve"> </v>
      </c>
      <c r="BH14" s="248" t="str">
        <f t="shared" si="1"/>
        <v xml:space="preserve"> </v>
      </c>
      <c r="BI14" s="248" t="str">
        <f t="shared" si="1"/>
        <v xml:space="preserve"> </v>
      </c>
      <c r="BJ14" s="97"/>
      <c r="BK14" s="97"/>
      <c r="BL14" s="248" t="str">
        <f t="shared" si="1"/>
        <v xml:space="preserve"> </v>
      </c>
      <c r="BM14" s="248" t="str">
        <f t="shared" si="1"/>
        <v xml:space="preserve"> </v>
      </c>
      <c r="BN14" s="248" t="str">
        <f t="shared" si="1"/>
        <v xml:space="preserve"> </v>
      </c>
      <c r="BO14" s="248" t="str">
        <f t="shared" si="1"/>
        <v xml:space="preserve"> </v>
      </c>
      <c r="BP14" s="248" t="str">
        <f t="shared" si="1"/>
        <v xml:space="preserve"> </v>
      </c>
      <c r="BQ14" s="248" t="str">
        <f t="shared" si="1"/>
        <v xml:space="preserve"> </v>
      </c>
      <c r="BR14" s="248" t="str">
        <f t="shared" si="1"/>
        <v xml:space="preserve"> </v>
      </c>
      <c r="BS14" s="248" t="str">
        <f t="shared" si="1"/>
        <v xml:space="preserve"> </v>
      </c>
      <c r="BT14" s="97" t="str">
        <f t="shared" si="8"/>
        <v xml:space="preserve"> </v>
      </c>
    </row>
    <row r="15" spans="1:75">
      <c r="A15" s="118"/>
      <c r="B15" s="48"/>
      <c r="C15" s="3"/>
      <c r="D15" s="3"/>
      <c r="E15" s="3"/>
      <c r="F15" s="3"/>
      <c r="G15" s="3"/>
      <c r="H15" s="3"/>
      <c r="I15" s="3"/>
      <c r="J15" s="84"/>
      <c r="K15" s="48"/>
      <c r="L15" s="3"/>
      <c r="M15" s="3"/>
      <c r="N15" s="3"/>
      <c r="O15" s="3"/>
      <c r="P15" s="3"/>
      <c r="Q15" s="3"/>
      <c r="R15" s="3"/>
      <c r="S15" s="66"/>
      <c r="T15" s="66"/>
      <c r="U15" s="66"/>
      <c r="V15" s="66"/>
      <c r="W15" s="69"/>
      <c r="X15" s="51"/>
      <c r="Y15" s="108"/>
      <c r="Z15" s="176"/>
      <c r="AA15" s="177"/>
      <c r="AB15" s="177"/>
      <c r="AC15" s="177"/>
      <c r="AD15" s="177"/>
      <c r="AE15" s="177"/>
      <c r="AF15" s="177"/>
      <c r="AG15" s="178"/>
      <c r="AH15" s="104" t="str">
        <f t="shared" si="2"/>
        <v xml:space="preserve"> </v>
      </c>
      <c r="AJ15" s="72" t="str">
        <f t="shared" si="3"/>
        <v xml:space="preserve"> </v>
      </c>
      <c r="AK15" s="72" t="str">
        <f t="shared" si="4"/>
        <v xml:space="preserve"> </v>
      </c>
      <c r="AL15" s="72" t="str">
        <f t="shared" si="5"/>
        <v xml:space="preserve"> </v>
      </c>
      <c r="AN15" s="97" t="str">
        <f t="shared" si="6"/>
        <v xml:space="preserve"> </v>
      </c>
      <c r="AO15" s="97" t="str">
        <f t="shared" si="0"/>
        <v xml:space="preserve"> </v>
      </c>
      <c r="AP15" s="97" t="str">
        <f t="shared" si="0"/>
        <v xml:space="preserve"> </v>
      </c>
      <c r="AQ15" s="97" t="str">
        <f t="shared" si="0"/>
        <v xml:space="preserve"> </v>
      </c>
      <c r="AR15" s="97" t="str">
        <f t="shared" si="0"/>
        <v xml:space="preserve"> </v>
      </c>
      <c r="AS15" s="97" t="str">
        <f t="shared" si="0"/>
        <v xml:space="preserve"> </v>
      </c>
      <c r="AT15" s="97" t="str">
        <f t="shared" si="0"/>
        <v xml:space="preserve"> </v>
      </c>
      <c r="AU15" s="97" t="str">
        <f t="shared" si="0"/>
        <v xml:space="preserve"> </v>
      </c>
      <c r="AV15" s="97" t="str">
        <f t="shared" si="0"/>
        <v xml:space="preserve"> </v>
      </c>
      <c r="AW15" s="248" t="str">
        <f t="shared" si="7"/>
        <v xml:space="preserve"> </v>
      </c>
      <c r="AX15" s="248" t="str">
        <f t="shared" si="1"/>
        <v xml:space="preserve"> </v>
      </c>
      <c r="AY15" s="248" t="str">
        <f t="shared" si="1"/>
        <v xml:space="preserve"> </v>
      </c>
      <c r="AZ15" s="248" t="str">
        <f t="shared" si="1"/>
        <v xml:space="preserve"> </v>
      </c>
      <c r="BA15" s="248" t="str">
        <f t="shared" si="1"/>
        <v xml:space="preserve"> </v>
      </c>
      <c r="BB15" s="248" t="str">
        <f t="shared" si="1"/>
        <v xml:space="preserve"> </v>
      </c>
      <c r="BC15" s="248" t="str">
        <f t="shared" si="1"/>
        <v xml:space="preserve"> </v>
      </c>
      <c r="BD15" s="248" t="str">
        <f t="shared" si="1"/>
        <v xml:space="preserve"> </v>
      </c>
      <c r="BE15" s="248" t="str">
        <f t="shared" si="1"/>
        <v xml:space="preserve"> </v>
      </c>
      <c r="BF15" s="248" t="str">
        <f t="shared" si="1"/>
        <v xml:space="preserve"> </v>
      </c>
      <c r="BG15" s="248" t="str">
        <f t="shared" si="1"/>
        <v xml:space="preserve"> </v>
      </c>
      <c r="BH15" s="248" t="str">
        <f t="shared" si="1"/>
        <v xml:space="preserve"> </v>
      </c>
      <c r="BI15" s="248" t="str">
        <f t="shared" si="1"/>
        <v xml:space="preserve"> </v>
      </c>
      <c r="BJ15" s="97"/>
      <c r="BK15" s="97"/>
      <c r="BL15" s="248" t="str">
        <f t="shared" si="1"/>
        <v xml:space="preserve"> </v>
      </c>
      <c r="BM15" s="248" t="str">
        <f t="shared" si="1"/>
        <v xml:space="preserve"> </v>
      </c>
      <c r="BN15" s="248" t="str">
        <f t="shared" si="1"/>
        <v xml:space="preserve"> </v>
      </c>
      <c r="BO15" s="248" t="str">
        <f t="shared" si="1"/>
        <v xml:space="preserve"> </v>
      </c>
      <c r="BP15" s="248" t="str">
        <f t="shared" si="1"/>
        <v xml:space="preserve"> </v>
      </c>
      <c r="BQ15" s="248" t="str">
        <f t="shared" si="1"/>
        <v xml:space="preserve"> </v>
      </c>
      <c r="BR15" s="248" t="str">
        <f t="shared" si="1"/>
        <v xml:space="preserve"> </v>
      </c>
      <c r="BS15" s="248" t="str">
        <f t="shared" si="1"/>
        <v xml:space="preserve"> </v>
      </c>
      <c r="BT15" s="97" t="str">
        <f t="shared" si="8"/>
        <v xml:space="preserve"> </v>
      </c>
    </row>
    <row r="16" spans="1:75">
      <c r="A16" s="118"/>
      <c r="B16" s="48"/>
      <c r="C16" s="3"/>
      <c r="D16" s="3"/>
      <c r="E16" s="3"/>
      <c r="F16" s="3"/>
      <c r="G16" s="3"/>
      <c r="H16" s="3"/>
      <c r="I16" s="3"/>
      <c r="J16" s="84"/>
      <c r="K16" s="48"/>
      <c r="L16" s="3"/>
      <c r="M16" s="3"/>
      <c r="N16" s="3"/>
      <c r="O16" s="3"/>
      <c r="P16" s="3"/>
      <c r="Q16" s="3"/>
      <c r="R16" s="3"/>
      <c r="S16" s="66"/>
      <c r="T16" s="66"/>
      <c r="U16" s="66"/>
      <c r="V16" s="66"/>
      <c r="W16" s="69"/>
      <c r="X16" s="51"/>
      <c r="Y16" s="108"/>
      <c r="Z16" s="176"/>
      <c r="AA16" s="177"/>
      <c r="AB16" s="177"/>
      <c r="AC16" s="177"/>
      <c r="AD16" s="177"/>
      <c r="AE16" s="177"/>
      <c r="AF16" s="177"/>
      <c r="AG16" s="178"/>
      <c r="AH16" s="104" t="str">
        <f t="shared" si="2"/>
        <v xml:space="preserve"> </v>
      </c>
      <c r="AJ16" s="72" t="str">
        <f t="shared" si="3"/>
        <v xml:space="preserve"> </v>
      </c>
      <c r="AK16" s="72" t="str">
        <f t="shared" si="4"/>
        <v xml:space="preserve"> </v>
      </c>
      <c r="AL16" s="72" t="str">
        <f t="shared" si="5"/>
        <v xml:space="preserve"> </v>
      </c>
      <c r="AN16" s="97" t="str">
        <f t="shared" si="6"/>
        <v xml:space="preserve"> </v>
      </c>
      <c r="AO16" s="97" t="str">
        <f t="shared" si="0"/>
        <v xml:space="preserve"> </v>
      </c>
      <c r="AP16" s="97" t="str">
        <f t="shared" si="0"/>
        <v xml:space="preserve"> </v>
      </c>
      <c r="AQ16" s="97" t="str">
        <f t="shared" si="0"/>
        <v xml:space="preserve"> </v>
      </c>
      <c r="AR16" s="97" t="str">
        <f t="shared" si="0"/>
        <v xml:space="preserve"> </v>
      </c>
      <c r="AS16" s="97" t="str">
        <f t="shared" si="0"/>
        <v xml:space="preserve"> </v>
      </c>
      <c r="AT16" s="97" t="str">
        <f t="shared" si="0"/>
        <v xml:space="preserve"> </v>
      </c>
      <c r="AU16" s="97" t="str">
        <f t="shared" si="0"/>
        <v xml:space="preserve"> </v>
      </c>
      <c r="AV16" s="97" t="str">
        <f t="shared" si="0"/>
        <v xml:space="preserve"> </v>
      </c>
      <c r="AW16" s="248" t="str">
        <f t="shared" si="7"/>
        <v xml:space="preserve"> </v>
      </c>
      <c r="AX16" s="248" t="str">
        <f t="shared" si="1"/>
        <v xml:space="preserve"> </v>
      </c>
      <c r="AY16" s="248" t="str">
        <f t="shared" si="1"/>
        <v xml:space="preserve"> </v>
      </c>
      <c r="AZ16" s="248" t="str">
        <f t="shared" si="1"/>
        <v xml:space="preserve"> </v>
      </c>
      <c r="BA16" s="248" t="str">
        <f t="shared" si="1"/>
        <v xml:space="preserve"> </v>
      </c>
      <c r="BB16" s="248" t="str">
        <f t="shared" si="1"/>
        <v xml:space="preserve"> </v>
      </c>
      <c r="BC16" s="248" t="str">
        <f t="shared" si="1"/>
        <v xml:space="preserve"> </v>
      </c>
      <c r="BD16" s="248" t="str">
        <f t="shared" si="1"/>
        <v xml:space="preserve"> </v>
      </c>
      <c r="BE16" s="248" t="str">
        <f t="shared" si="1"/>
        <v xml:space="preserve"> </v>
      </c>
      <c r="BF16" s="248" t="str">
        <f t="shared" si="1"/>
        <v xml:space="preserve"> </v>
      </c>
      <c r="BG16" s="248" t="str">
        <f t="shared" si="1"/>
        <v xml:space="preserve"> </v>
      </c>
      <c r="BH16" s="248" t="str">
        <f t="shared" si="1"/>
        <v xml:space="preserve"> </v>
      </c>
      <c r="BI16" s="248" t="str">
        <f t="shared" si="1"/>
        <v xml:space="preserve"> </v>
      </c>
      <c r="BJ16" s="97"/>
      <c r="BK16" s="97"/>
      <c r="BL16" s="248" t="str">
        <f t="shared" si="1"/>
        <v xml:space="preserve"> </v>
      </c>
      <c r="BM16" s="248" t="str">
        <f t="shared" si="1"/>
        <v xml:space="preserve"> </v>
      </c>
      <c r="BN16" s="248" t="str">
        <f t="shared" si="1"/>
        <v xml:space="preserve"> </v>
      </c>
      <c r="BO16" s="248" t="str">
        <f t="shared" si="1"/>
        <v xml:space="preserve"> </v>
      </c>
      <c r="BP16" s="248" t="str">
        <f t="shared" si="1"/>
        <v xml:space="preserve"> </v>
      </c>
      <c r="BQ16" s="248" t="str">
        <f t="shared" si="1"/>
        <v xml:space="preserve"> </v>
      </c>
      <c r="BR16" s="248" t="str">
        <f t="shared" si="1"/>
        <v xml:space="preserve"> </v>
      </c>
      <c r="BS16" s="248" t="str">
        <f t="shared" si="1"/>
        <v xml:space="preserve"> </v>
      </c>
      <c r="BT16" s="97" t="str">
        <f t="shared" si="8"/>
        <v xml:space="preserve"> </v>
      </c>
    </row>
    <row r="17" spans="1:72">
      <c r="A17" s="118"/>
      <c r="B17" s="48"/>
      <c r="C17" s="3"/>
      <c r="D17" s="3"/>
      <c r="E17" s="3"/>
      <c r="F17" s="3"/>
      <c r="G17" s="3"/>
      <c r="H17" s="3"/>
      <c r="I17" s="3"/>
      <c r="J17" s="84"/>
      <c r="K17" s="48"/>
      <c r="L17" s="3"/>
      <c r="M17" s="3"/>
      <c r="N17" s="3"/>
      <c r="O17" s="3"/>
      <c r="P17" s="3"/>
      <c r="Q17" s="3"/>
      <c r="R17" s="3"/>
      <c r="S17" s="66"/>
      <c r="T17" s="66"/>
      <c r="U17" s="66"/>
      <c r="V17" s="66"/>
      <c r="W17" s="69"/>
      <c r="X17" s="51"/>
      <c r="Y17" s="108"/>
      <c r="Z17" s="176"/>
      <c r="AA17" s="177"/>
      <c r="AB17" s="177"/>
      <c r="AC17" s="177"/>
      <c r="AD17" s="177"/>
      <c r="AE17" s="177"/>
      <c r="AF17" s="177"/>
      <c r="AG17" s="178"/>
      <c r="AH17" s="104" t="str">
        <f t="shared" si="2"/>
        <v xml:space="preserve"> </v>
      </c>
      <c r="AJ17" s="72" t="str">
        <f t="shared" si="3"/>
        <v xml:space="preserve"> </v>
      </c>
      <c r="AK17" s="72" t="str">
        <f t="shared" si="4"/>
        <v xml:space="preserve"> </v>
      </c>
      <c r="AL17" s="72" t="str">
        <f t="shared" si="5"/>
        <v xml:space="preserve"> </v>
      </c>
      <c r="AN17" s="97" t="str">
        <f t="shared" si="6"/>
        <v xml:space="preserve"> </v>
      </c>
      <c r="AO17" s="97" t="str">
        <f t="shared" si="0"/>
        <v xml:space="preserve"> </v>
      </c>
      <c r="AP17" s="97" t="str">
        <f t="shared" si="0"/>
        <v xml:space="preserve"> </v>
      </c>
      <c r="AQ17" s="97" t="str">
        <f t="shared" si="0"/>
        <v xml:space="preserve"> </v>
      </c>
      <c r="AR17" s="97" t="str">
        <f t="shared" si="0"/>
        <v xml:space="preserve"> </v>
      </c>
      <c r="AS17" s="97" t="str">
        <f t="shared" si="0"/>
        <v xml:space="preserve"> </v>
      </c>
      <c r="AT17" s="97" t="str">
        <f t="shared" si="0"/>
        <v xml:space="preserve"> </v>
      </c>
      <c r="AU17" s="97" t="str">
        <f t="shared" si="0"/>
        <v xml:space="preserve"> </v>
      </c>
      <c r="AV17" s="97" t="str">
        <f t="shared" si="0"/>
        <v xml:space="preserve"> </v>
      </c>
      <c r="AW17" s="248" t="str">
        <f t="shared" si="7"/>
        <v xml:space="preserve"> </v>
      </c>
      <c r="AX17" s="248" t="str">
        <f t="shared" si="1"/>
        <v xml:space="preserve"> </v>
      </c>
      <c r="AY17" s="248" t="str">
        <f t="shared" si="1"/>
        <v xml:space="preserve"> </v>
      </c>
      <c r="AZ17" s="248" t="str">
        <f t="shared" si="1"/>
        <v xml:space="preserve"> </v>
      </c>
      <c r="BA17" s="248" t="str">
        <f t="shared" si="1"/>
        <v xml:space="preserve"> </v>
      </c>
      <c r="BB17" s="248" t="str">
        <f t="shared" si="1"/>
        <v xml:space="preserve"> </v>
      </c>
      <c r="BC17" s="248" t="str">
        <f t="shared" si="1"/>
        <v xml:space="preserve"> </v>
      </c>
      <c r="BD17" s="248" t="str">
        <f t="shared" si="1"/>
        <v xml:space="preserve"> </v>
      </c>
      <c r="BE17" s="248" t="str">
        <f t="shared" si="1"/>
        <v xml:space="preserve"> </v>
      </c>
      <c r="BF17" s="248" t="str">
        <f t="shared" si="1"/>
        <v xml:space="preserve"> </v>
      </c>
      <c r="BG17" s="248" t="str">
        <f t="shared" si="1"/>
        <v xml:space="preserve"> </v>
      </c>
      <c r="BH17" s="248" t="str">
        <f t="shared" si="1"/>
        <v xml:space="preserve"> </v>
      </c>
      <c r="BI17" s="248" t="str">
        <f t="shared" si="1"/>
        <v xml:space="preserve"> </v>
      </c>
      <c r="BJ17" s="97"/>
      <c r="BK17" s="97"/>
      <c r="BL17" s="248" t="str">
        <f t="shared" si="1"/>
        <v xml:space="preserve"> </v>
      </c>
      <c r="BM17" s="248" t="str">
        <f t="shared" si="1"/>
        <v xml:space="preserve"> </v>
      </c>
      <c r="BN17" s="248" t="str">
        <f t="shared" si="1"/>
        <v xml:space="preserve"> </v>
      </c>
      <c r="BO17" s="248" t="str">
        <f t="shared" si="1"/>
        <v xml:space="preserve"> </v>
      </c>
      <c r="BP17" s="248" t="str">
        <f t="shared" si="1"/>
        <v xml:space="preserve"> </v>
      </c>
      <c r="BQ17" s="248" t="str">
        <f t="shared" si="1"/>
        <v xml:space="preserve"> </v>
      </c>
      <c r="BR17" s="248" t="str">
        <f t="shared" si="1"/>
        <v xml:space="preserve"> </v>
      </c>
      <c r="BS17" s="248" t="str">
        <f t="shared" si="1"/>
        <v xml:space="preserve"> </v>
      </c>
      <c r="BT17" s="97" t="str">
        <f t="shared" si="8"/>
        <v xml:space="preserve"> </v>
      </c>
    </row>
    <row r="18" spans="1:72">
      <c r="A18" s="118"/>
      <c r="B18" s="48"/>
      <c r="C18" s="3"/>
      <c r="D18" s="3"/>
      <c r="E18" s="3"/>
      <c r="F18" s="3"/>
      <c r="G18" s="3"/>
      <c r="H18" s="3"/>
      <c r="I18" s="3"/>
      <c r="J18" s="84"/>
      <c r="K18" s="48"/>
      <c r="L18" s="3"/>
      <c r="M18" s="3"/>
      <c r="N18" s="3"/>
      <c r="O18" s="3"/>
      <c r="P18" s="3"/>
      <c r="Q18" s="3"/>
      <c r="R18" s="3"/>
      <c r="S18" s="66"/>
      <c r="T18" s="66"/>
      <c r="U18" s="66"/>
      <c r="V18" s="66"/>
      <c r="W18" s="69"/>
      <c r="X18" s="51"/>
      <c r="Y18" s="108"/>
      <c r="Z18" s="176"/>
      <c r="AA18" s="177"/>
      <c r="AB18" s="177"/>
      <c r="AC18" s="177"/>
      <c r="AD18" s="177"/>
      <c r="AE18" s="177"/>
      <c r="AF18" s="177"/>
      <c r="AG18" s="178"/>
      <c r="AH18" s="57" t="str">
        <f t="shared" si="2"/>
        <v xml:space="preserve"> </v>
      </c>
      <c r="AJ18" s="72" t="str">
        <f t="shared" si="3"/>
        <v xml:space="preserve"> </v>
      </c>
      <c r="AK18" s="72" t="str">
        <f t="shared" si="4"/>
        <v xml:space="preserve"> </v>
      </c>
      <c r="AL18" s="72" t="str">
        <f t="shared" si="5"/>
        <v xml:space="preserve"> </v>
      </c>
      <c r="AN18" s="97" t="str">
        <f t="shared" si="6"/>
        <v xml:space="preserve"> </v>
      </c>
      <c r="AO18" s="97" t="str">
        <f t="shared" si="0"/>
        <v xml:space="preserve"> </v>
      </c>
      <c r="AP18" s="97" t="str">
        <f t="shared" si="0"/>
        <v xml:space="preserve"> </v>
      </c>
      <c r="AQ18" s="97" t="str">
        <f t="shared" si="0"/>
        <v xml:space="preserve"> </v>
      </c>
      <c r="AR18" s="97" t="str">
        <f t="shared" si="0"/>
        <v xml:space="preserve"> </v>
      </c>
      <c r="AS18" s="97" t="str">
        <f t="shared" si="0"/>
        <v xml:space="preserve"> </v>
      </c>
      <c r="AT18" s="97" t="str">
        <f t="shared" si="0"/>
        <v xml:space="preserve"> </v>
      </c>
      <c r="AU18" s="97" t="str">
        <f t="shared" si="0"/>
        <v xml:space="preserve"> </v>
      </c>
      <c r="AV18" s="97" t="str">
        <f t="shared" si="0"/>
        <v xml:space="preserve"> </v>
      </c>
      <c r="AW18" s="248" t="str">
        <f t="shared" si="7"/>
        <v xml:space="preserve"> </v>
      </c>
      <c r="AX18" s="248" t="str">
        <f t="shared" si="1"/>
        <v xml:space="preserve"> </v>
      </c>
      <c r="AY18" s="248" t="str">
        <f t="shared" si="1"/>
        <v xml:space="preserve"> </v>
      </c>
      <c r="AZ18" s="248" t="str">
        <f t="shared" si="1"/>
        <v xml:space="preserve"> </v>
      </c>
      <c r="BA18" s="248" t="str">
        <f t="shared" si="1"/>
        <v xml:space="preserve"> </v>
      </c>
      <c r="BB18" s="248" t="str">
        <f t="shared" si="1"/>
        <v xml:space="preserve"> </v>
      </c>
      <c r="BC18" s="248" t="str">
        <f t="shared" si="1"/>
        <v xml:space="preserve"> </v>
      </c>
      <c r="BD18" s="248" t="str">
        <f t="shared" si="1"/>
        <v xml:space="preserve"> </v>
      </c>
      <c r="BE18" s="248" t="str">
        <f t="shared" si="1"/>
        <v xml:space="preserve"> </v>
      </c>
      <c r="BF18" s="248" t="str">
        <f t="shared" si="1"/>
        <v xml:space="preserve"> </v>
      </c>
      <c r="BG18" s="248" t="str">
        <f t="shared" si="1"/>
        <v xml:space="preserve"> </v>
      </c>
      <c r="BH18" s="248" t="str">
        <f t="shared" si="1"/>
        <v xml:space="preserve"> </v>
      </c>
      <c r="BI18" s="248" t="str">
        <f t="shared" si="1"/>
        <v xml:space="preserve"> </v>
      </c>
      <c r="BJ18" s="97"/>
      <c r="BK18" s="97"/>
      <c r="BL18" s="248" t="str">
        <f t="shared" si="1"/>
        <v xml:space="preserve"> </v>
      </c>
      <c r="BM18" s="248" t="str">
        <f t="shared" si="1"/>
        <v xml:space="preserve"> </v>
      </c>
      <c r="BN18" s="248" t="str">
        <f t="shared" si="1"/>
        <v xml:space="preserve"> </v>
      </c>
      <c r="BO18" s="248" t="str">
        <f t="shared" si="1"/>
        <v xml:space="preserve"> </v>
      </c>
      <c r="BP18" s="248" t="str">
        <f t="shared" si="1"/>
        <v xml:space="preserve"> </v>
      </c>
      <c r="BQ18" s="248" t="str">
        <f t="shared" si="1"/>
        <v xml:space="preserve"> </v>
      </c>
      <c r="BR18" s="248" t="str">
        <f t="shared" si="1"/>
        <v xml:space="preserve"> </v>
      </c>
      <c r="BS18" s="248" t="str">
        <f t="shared" si="1"/>
        <v xml:space="preserve"> </v>
      </c>
      <c r="BT18" s="97" t="str">
        <f t="shared" si="8"/>
        <v xml:space="preserve"> </v>
      </c>
    </row>
    <row r="19" spans="1:72">
      <c r="A19" s="118"/>
      <c r="B19" s="48"/>
      <c r="C19" s="3"/>
      <c r="D19" s="3"/>
      <c r="E19" s="3"/>
      <c r="F19" s="3"/>
      <c r="G19" s="3"/>
      <c r="H19" s="3"/>
      <c r="I19" s="3"/>
      <c r="J19" s="84"/>
      <c r="K19" s="48"/>
      <c r="L19" s="3"/>
      <c r="M19" s="3"/>
      <c r="N19" s="3"/>
      <c r="O19" s="3"/>
      <c r="P19" s="3"/>
      <c r="Q19" s="3"/>
      <c r="R19" s="3"/>
      <c r="S19" s="66"/>
      <c r="T19" s="66"/>
      <c r="U19" s="66"/>
      <c r="V19" s="66"/>
      <c r="W19" s="69"/>
      <c r="X19" s="51"/>
      <c r="Y19" s="108"/>
      <c r="Z19" s="176"/>
      <c r="AA19" s="177"/>
      <c r="AB19" s="177"/>
      <c r="AC19" s="177"/>
      <c r="AD19" s="177"/>
      <c r="AE19" s="177"/>
      <c r="AF19" s="177"/>
      <c r="AG19" s="178"/>
      <c r="AH19" s="104" t="str">
        <f t="shared" si="2"/>
        <v xml:space="preserve"> </v>
      </c>
      <c r="AJ19" s="72" t="str">
        <f t="shared" si="3"/>
        <v xml:space="preserve"> </v>
      </c>
      <c r="AK19" s="72" t="str">
        <f t="shared" si="4"/>
        <v xml:space="preserve"> </v>
      </c>
      <c r="AL19" s="72" t="str">
        <f t="shared" si="5"/>
        <v xml:space="preserve"> </v>
      </c>
      <c r="AN19" s="97" t="str">
        <f t="shared" si="6"/>
        <v xml:space="preserve"> </v>
      </c>
      <c r="AO19" s="97" t="str">
        <f t="shared" si="0"/>
        <v xml:space="preserve"> </v>
      </c>
      <c r="AP19" s="97" t="str">
        <f t="shared" si="0"/>
        <v xml:space="preserve"> </v>
      </c>
      <c r="AQ19" s="97" t="str">
        <f t="shared" si="0"/>
        <v xml:space="preserve"> </v>
      </c>
      <c r="AR19" s="97" t="str">
        <f t="shared" si="0"/>
        <v xml:space="preserve"> </v>
      </c>
      <c r="AS19" s="97" t="str">
        <f t="shared" si="0"/>
        <v xml:space="preserve"> </v>
      </c>
      <c r="AT19" s="97" t="str">
        <f t="shared" si="0"/>
        <v xml:space="preserve"> </v>
      </c>
      <c r="AU19" s="97" t="str">
        <f t="shared" si="0"/>
        <v xml:space="preserve"> </v>
      </c>
      <c r="AV19" s="97" t="str">
        <f t="shared" si="0"/>
        <v xml:space="preserve"> </v>
      </c>
      <c r="AW19" s="248" t="str">
        <f t="shared" si="7"/>
        <v xml:space="preserve"> </v>
      </c>
      <c r="AX19" s="248" t="str">
        <f t="shared" si="1"/>
        <v xml:space="preserve"> </v>
      </c>
      <c r="AY19" s="248" t="str">
        <f t="shared" si="1"/>
        <v xml:space="preserve"> </v>
      </c>
      <c r="AZ19" s="248" t="str">
        <f t="shared" si="1"/>
        <v xml:space="preserve"> </v>
      </c>
      <c r="BA19" s="248" t="str">
        <f t="shared" si="1"/>
        <v xml:space="preserve"> </v>
      </c>
      <c r="BB19" s="248" t="str">
        <f t="shared" si="1"/>
        <v xml:space="preserve"> </v>
      </c>
      <c r="BC19" s="248" t="str">
        <f t="shared" si="1"/>
        <v xml:space="preserve"> </v>
      </c>
      <c r="BD19" s="248" t="str">
        <f t="shared" si="1"/>
        <v xml:space="preserve"> </v>
      </c>
      <c r="BE19" s="248" t="str">
        <f t="shared" si="1"/>
        <v xml:space="preserve"> </v>
      </c>
      <c r="BF19" s="248" t="str">
        <f t="shared" si="1"/>
        <v xml:space="preserve"> </v>
      </c>
      <c r="BG19" s="248" t="str">
        <f t="shared" si="1"/>
        <v xml:space="preserve"> </v>
      </c>
      <c r="BH19" s="248" t="str">
        <f t="shared" si="1"/>
        <v xml:space="preserve"> </v>
      </c>
      <c r="BI19" s="248" t="str">
        <f t="shared" si="1"/>
        <v xml:space="preserve"> </v>
      </c>
      <c r="BJ19" s="97"/>
      <c r="BK19" s="97"/>
      <c r="BL19" s="248" t="str">
        <f t="shared" si="1"/>
        <v xml:space="preserve"> </v>
      </c>
      <c r="BM19" s="248" t="str">
        <f t="shared" si="1"/>
        <v xml:space="preserve"> </v>
      </c>
      <c r="BN19" s="248" t="str">
        <f t="shared" si="1"/>
        <v xml:space="preserve"> </v>
      </c>
      <c r="BO19" s="248" t="str">
        <f t="shared" si="1"/>
        <v xml:space="preserve"> </v>
      </c>
      <c r="BP19" s="248" t="str">
        <f t="shared" si="1"/>
        <v xml:space="preserve"> </v>
      </c>
      <c r="BQ19" s="248" t="str">
        <f t="shared" si="1"/>
        <v xml:space="preserve"> </v>
      </c>
      <c r="BR19" s="248" t="str">
        <f t="shared" si="1"/>
        <v xml:space="preserve"> </v>
      </c>
      <c r="BS19" s="248" t="str">
        <f t="shared" si="1"/>
        <v xml:space="preserve"> </v>
      </c>
      <c r="BT19" s="97" t="str">
        <f t="shared" si="8"/>
        <v xml:space="preserve"> </v>
      </c>
    </row>
    <row r="20" spans="1:72">
      <c r="A20" s="118"/>
      <c r="B20" s="48"/>
      <c r="C20" s="3"/>
      <c r="D20" s="3"/>
      <c r="E20" s="3"/>
      <c r="F20" s="3"/>
      <c r="G20" s="3"/>
      <c r="H20" s="3"/>
      <c r="I20" s="3"/>
      <c r="J20" s="84"/>
      <c r="K20" s="48"/>
      <c r="L20" s="3"/>
      <c r="M20" s="3"/>
      <c r="N20" s="3"/>
      <c r="O20" s="3"/>
      <c r="P20" s="3"/>
      <c r="Q20" s="3"/>
      <c r="R20" s="3"/>
      <c r="S20" s="66"/>
      <c r="T20" s="66"/>
      <c r="U20" s="66"/>
      <c r="V20" s="66"/>
      <c r="W20" s="69"/>
      <c r="X20" s="51"/>
      <c r="Y20" s="108"/>
      <c r="Z20" s="176"/>
      <c r="AA20" s="177"/>
      <c r="AB20" s="177"/>
      <c r="AC20" s="177"/>
      <c r="AD20" s="177"/>
      <c r="AE20" s="177"/>
      <c r="AF20" s="177"/>
      <c r="AG20" s="178"/>
      <c r="AH20" s="104" t="str">
        <f t="shared" si="2"/>
        <v xml:space="preserve"> </v>
      </c>
      <c r="AJ20" s="72" t="str">
        <f t="shared" si="3"/>
        <v xml:space="preserve"> </v>
      </c>
      <c r="AK20" s="72" t="str">
        <f t="shared" si="4"/>
        <v xml:space="preserve"> </v>
      </c>
      <c r="AL20" s="72" t="str">
        <f t="shared" si="5"/>
        <v xml:space="preserve"> </v>
      </c>
      <c r="AN20" s="97" t="str">
        <f t="shared" si="6"/>
        <v xml:space="preserve"> </v>
      </c>
      <c r="AO20" s="97" t="str">
        <f t="shared" si="0"/>
        <v xml:space="preserve"> </v>
      </c>
      <c r="AP20" s="97" t="str">
        <f t="shared" si="0"/>
        <v xml:space="preserve"> </v>
      </c>
      <c r="AQ20" s="97" t="str">
        <f t="shared" si="0"/>
        <v xml:space="preserve"> </v>
      </c>
      <c r="AR20" s="97" t="str">
        <f t="shared" si="0"/>
        <v xml:space="preserve"> </v>
      </c>
      <c r="AS20" s="97" t="str">
        <f t="shared" si="0"/>
        <v xml:space="preserve"> </v>
      </c>
      <c r="AT20" s="97" t="str">
        <f t="shared" si="0"/>
        <v xml:space="preserve"> </v>
      </c>
      <c r="AU20" s="97" t="str">
        <f t="shared" si="0"/>
        <v xml:space="preserve"> </v>
      </c>
      <c r="AV20" s="97" t="str">
        <f t="shared" si="0"/>
        <v xml:space="preserve"> </v>
      </c>
      <c r="AW20" s="248" t="str">
        <f t="shared" si="7"/>
        <v xml:space="preserve"> </v>
      </c>
      <c r="AX20" s="248" t="str">
        <f t="shared" si="1"/>
        <v xml:space="preserve"> </v>
      </c>
      <c r="AY20" s="248" t="str">
        <f t="shared" si="1"/>
        <v xml:space="preserve"> </v>
      </c>
      <c r="AZ20" s="248" t="str">
        <f t="shared" si="1"/>
        <v xml:space="preserve"> </v>
      </c>
      <c r="BA20" s="248" t="str">
        <f t="shared" si="1"/>
        <v xml:space="preserve"> </v>
      </c>
      <c r="BB20" s="248" t="str">
        <f t="shared" si="1"/>
        <v xml:space="preserve"> </v>
      </c>
      <c r="BC20" s="248" t="str">
        <f t="shared" si="1"/>
        <v xml:space="preserve"> </v>
      </c>
      <c r="BD20" s="248" t="str">
        <f t="shared" si="1"/>
        <v xml:space="preserve"> </v>
      </c>
      <c r="BE20" s="248" t="str">
        <f t="shared" si="1"/>
        <v xml:space="preserve"> </v>
      </c>
      <c r="BF20" s="248" t="str">
        <f t="shared" si="1"/>
        <v xml:space="preserve"> </v>
      </c>
      <c r="BG20" s="248" t="str">
        <f t="shared" si="1"/>
        <v xml:space="preserve"> </v>
      </c>
      <c r="BH20" s="248" t="str">
        <f t="shared" si="1"/>
        <v xml:space="preserve"> </v>
      </c>
      <c r="BI20" s="248" t="str">
        <f t="shared" si="1"/>
        <v xml:space="preserve"> </v>
      </c>
      <c r="BJ20" s="97"/>
      <c r="BK20" s="97"/>
      <c r="BL20" s="248" t="str">
        <f t="shared" si="1"/>
        <v xml:space="preserve"> </v>
      </c>
      <c r="BM20" s="248" t="str">
        <f t="shared" si="1"/>
        <v xml:space="preserve"> </v>
      </c>
      <c r="BN20" s="248" t="str">
        <f t="shared" si="1"/>
        <v xml:space="preserve"> </v>
      </c>
      <c r="BO20" s="248" t="str">
        <f t="shared" si="1"/>
        <v xml:space="preserve"> </v>
      </c>
      <c r="BP20" s="248" t="str">
        <f t="shared" si="1"/>
        <v xml:space="preserve"> </v>
      </c>
      <c r="BQ20" s="248" t="str">
        <f t="shared" si="1"/>
        <v xml:space="preserve"> </v>
      </c>
      <c r="BR20" s="248" t="str">
        <f t="shared" si="1"/>
        <v xml:space="preserve"> </v>
      </c>
      <c r="BS20" s="248" t="str">
        <f t="shared" si="1"/>
        <v xml:space="preserve"> </v>
      </c>
      <c r="BT20" s="97" t="str">
        <f t="shared" si="8"/>
        <v xml:space="preserve"> </v>
      </c>
    </row>
    <row r="21" spans="1:72">
      <c r="A21" s="118"/>
      <c r="B21" s="48"/>
      <c r="C21" s="3"/>
      <c r="D21" s="3"/>
      <c r="E21" s="3"/>
      <c r="F21" s="3"/>
      <c r="G21" s="3"/>
      <c r="H21" s="3"/>
      <c r="I21" s="3"/>
      <c r="J21" s="84"/>
      <c r="K21" s="48"/>
      <c r="L21" s="3"/>
      <c r="M21" s="3"/>
      <c r="N21" s="3"/>
      <c r="O21" s="3"/>
      <c r="P21" s="3"/>
      <c r="Q21" s="3"/>
      <c r="R21" s="3"/>
      <c r="S21" s="66"/>
      <c r="T21" s="66"/>
      <c r="U21" s="66"/>
      <c r="V21" s="66"/>
      <c r="W21" s="69"/>
      <c r="X21" s="51"/>
      <c r="Y21" s="108"/>
      <c r="Z21" s="176"/>
      <c r="AA21" s="177"/>
      <c r="AB21" s="177"/>
      <c r="AC21" s="177"/>
      <c r="AD21" s="177"/>
      <c r="AE21" s="177"/>
      <c r="AF21" s="177"/>
      <c r="AG21" s="178"/>
      <c r="AH21" s="104" t="str">
        <f t="shared" si="2"/>
        <v xml:space="preserve"> </v>
      </c>
      <c r="AJ21" s="72" t="str">
        <f t="shared" si="3"/>
        <v xml:space="preserve"> </v>
      </c>
      <c r="AK21" s="72" t="str">
        <f t="shared" si="4"/>
        <v xml:space="preserve"> </v>
      </c>
      <c r="AL21" s="72" t="str">
        <f t="shared" si="5"/>
        <v xml:space="preserve"> </v>
      </c>
      <c r="AN21" s="97" t="str">
        <f t="shared" si="6"/>
        <v xml:space="preserve"> </v>
      </c>
      <c r="AO21" s="97" t="str">
        <f t="shared" si="0"/>
        <v xml:space="preserve"> </v>
      </c>
      <c r="AP21" s="97" t="str">
        <f t="shared" si="0"/>
        <v xml:space="preserve"> </v>
      </c>
      <c r="AQ21" s="97" t="str">
        <f t="shared" si="0"/>
        <v xml:space="preserve"> </v>
      </c>
      <c r="AR21" s="97" t="str">
        <f t="shared" si="0"/>
        <v xml:space="preserve"> </v>
      </c>
      <c r="AS21" s="97" t="str">
        <f t="shared" si="0"/>
        <v xml:space="preserve"> </v>
      </c>
      <c r="AT21" s="97" t="str">
        <f t="shared" si="0"/>
        <v xml:space="preserve"> </v>
      </c>
      <c r="AU21" s="97" t="str">
        <f t="shared" si="0"/>
        <v xml:space="preserve"> </v>
      </c>
      <c r="AV21" s="97" t="str">
        <f t="shared" si="0"/>
        <v xml:space="preserve"> </v>
      </c>
      <c r="AW21" s="248" t="str">
        <f t="shared" si="7"/>
        <v xml:space="preserve"> </v>
      </c>
      <c r="AX21" s="248" t="str">
        <f t="shared" si="1"/>
        <v xml:space="preserve"> </v>
      </c>
      <c r="AY21" s="248" t="str">
        <f t="shared" si="1"/>
        <v xml:space="preserve"> </v>
      </c>
      <c r="AZ21" s="248" t="str">
        <f t="shared" si="1"/>
        <v xml:space="preserve"> </v>
      </c>
      <c r="BA21" s="248" t="str">
        <f t="shared" si="1"/>
        <v xml:space="preserve"> </v>
      </c>
      <c r="BB21" s="248" t="str">
        <f t="shared" si="1"/>
        <v xml:space="preserve"> </v>
      </c>
      <c r="BC21" s="248" t="str">
        <f t="shared" si="1"/>
        <v xml:space="preserve"> </v>
      </c>
      <c r="BD21" s="248" t="str">
        <f t="shared" si="1"/>
        <v xml:space="preserve"> </v>
      </c>
      <c r="BE21" s="248" t="str">
        <f t="shared" si="1"/>
        <v xml:space="preserve"> </v>
      </c>
      <c r="BF21" s="248" t="str">
        <f t="shared" si="1"/>
        <v xml:space="preserve"> </v>
      </c>
      <c r="BG21" s="248" t="str">
        <f t="shared" si="1"/>
        <v xml:space="preserve"> </v>
      </c>
      <c r="BH21" s="248" t="str">
        <f t="shared" si="1"/>
        <v xml:space="preserve"> </v>
      </c>
      <c r="BI21" s="248" t="str">
        <f t="shared" si="1"/>
        <v xml:space="preserve"> </v>
      </c>
      <c r="BJ21" s="97"/>
      <c r="BK21" s="97"/>
      <c r="BL21" s="248" t="str">
        <f t="shared" si="1"/>
        <v xml:space="preserve"> </v>
      </c>
      <c r="BM21" s="248" t="str">
        <f t="shared" si="1"/>
        <v xml:space="preserve"> </v>
      </c>
      <c r="BN21" s="248" t="str">
        <f t="shared" si="1"/>
        <v xml:space="preserve"> </v>
      </c>
      <c r="BO21" s="248" t="str">
        <f t="shared" si="1"/>
        <v xml:space="preserve"> </v>
      </c>
      <c r="BP21" s="248" t="str">
        <f t="shared" si="1"/>
        <v xml:space="preserve"> </v>
      </c>
      <c r="BQ21" s="248" t="str">
        <f t="shared" si="1"/>
        <v xml:space="preserve"> </v>
      </c>
      <c r="BR21" s="248" t="str">
        <f t="shared" si="1"/>
        <v xml:space="preserve"> </v>
      </c>
      <c r="BS21" s="248" t="str">
        <f t="shared" si="1"/>
        <v xml:space="preserve"> </v>
      </c>
      <c r="BT21" s="97" t="str">
        <f>IF(ISBLANK($A21)," ",SUM(AN21:BS21))</f>
        <v xml:space="preserve"> </v>
      </c>
    </row>
    <row r="22" spans="1:72">
      <c r="A22" s="118"/>
      <c r="B22" s="48"/>
      <c r="C22" s="3"/>
      <c r="D22" s="3"/>
      <c r="E22" s="3"/>
      <c r="F22" s="3"/>
      <c r="G22" s="3"/>
      <c r="H22" s="3"/>
      <c r="I22" s="3"/>
      <c r="J22" s="84"/>
      <c r="K22" s="48"/>
      <c r="L22" s="3"/>
      <c r="M22" s="3"/>
      <c r="N22" s="3"/>
      <c r="O22" s="3"/>
      <c r="P22" s="3"/>
      <c r="Q22" s="3"/>
      <c r="R22" s="3"/>
      <c r="S22" s="66"/>
      <c r="T22" s="66"/>
      <c r="U22" s="66"/>
      <c r="V22" s="66"/>
      <c r="W22" s="69"/>
      <c r="X22" s="51"/>
      <c r="Y22" s="108"/>
      <c r="Z22" s="176"/>
      <c r="AA22" s="177"/>
      <c r="AB22" s="177"/>
      <c r="AC22" s="177"/>
      <c r="AD22" s="177"/>
      <c r="AE22" s="177"/>
      <c r="AF22" s="177"/>
      <c r="AG22" s="178"/>
      <c r="AH22" s="104" t="str">
        <f t="shared" si="2"/>
        <v xml:space="preserve"> </v>
      </c>
      <c r="AJ22" s="72" t="str">
        <f t="shared" si="3"/>
        <v xml:space="preserve"> </v>
      </c>
      <c r="AK22" s="72" t="str">
        <f t="shared" si="4"/>
        <v xml:space="preserve"> </v>
      </c>
      <c r="AL22" s="72" t="str">
        <f t="shared" si="5"/>
        <v xml:space="preserve"> </v>
      </c>
      <c r="AN22" s="97" t="str">
        <f t="shared" si="6"/>
        <v xml:space="preserve"> </v>
      </c>
      <c r="AO22" s="97" t="str">
        <f t="shared" si="0"/>
        <v xml:space="preserve"> </v>
      </c>
      <c r="AP22" s="97" t="str">
        <f t="shared" si="0"/>
        <v xml:space="preserve"> </v>
      </c>
      <c r="AQ22" s="97" t="str">
        <f t="shared" si="0"/>
        <v xml:space="preserve"> </v>
      </c>
      <c r="AR22" s="97" t="str">
        <f t="shared" si="0"/>
        <v xml:space="preserve"> </v>
      </c>
      <c r="AS22" s="97" t="str">
        <f t="shared" si="0"/>
        <v xml:space="preserve"> </v>
      </c>
      <c r="AT22" s="97" t="str">
        <f t="shared" si="0"/>
        <v xml:space="preserve"> </v>
      </c>
      <c r="AU22" s="97" t="str">
        <f t="shared" si="0"/>
        <v xml:space="preserve"> </v>
      </c>
      <c r="AV22" s="97" t="str">
        <f t="shared" si="0"/>
        <v xml:space="preserve"> </v>
      </c>
      <c r="AW22" s="248" t="str">
        <f t="shared" si="7"/>
        <v xml:space="preserve"> </v>
      </c>
      <c r="AX22" s="248" t="str">
        <f t="shared" si="1"/>
        <v xml:space="preserve"> </v>
      </c>
      <c r="AY22" s="248" t="str">
        <f t="shared" si="1"/>
        <v xml:space="preserve"> </v>
      </c>
      <c r="AZ22" s="248" t="str">
        <f t="shared" si="1"/>
        <v xml:space="preserve"> </v>
      </c>
      <c r="BA22" s="248" t="str">
        <f t="shared" si="1"/>
        <v xml:space="preserve"> </v>
      </c>
      <c r="BB22" s="248" t="str">
        <f t="shared" si="1"/>
        <v xml:space="preserve"> </v>
      </c>
      <c r="BC22" s="248" t="str">
        <f t="shared" si="1"/>
        <v xml:space="preserve"> </v>
      </c>
      <c r="BD22" s="248" t="str">
        <f t="shared" si="1"/>
        <v xml:space="preserve"> </v>
      </c>
      <c r="BE22" s="248" t="str">
        <f t="shared" si="1"/>
        <v xml:space="preserve"> </v>
      </c>
      <c r="BF22" s="248" t="str">
        <f t="shared" si="1"/>
        <v xml:space="preserve"> </v>
      </c>
      <c r="BG22" s="248" t="str">
        <f t="shared" si="1"/>
        <v xml:space="preserve"> </v>
      </c>
      <c r="BH22" s="248" t="str">
        <f t="shared" si="1"/>
        <v xml:space="preserve"> </v>
      </c>
      <c r="BI22" s="248" t="str">
        <f t="shared" si="1"/>
        <v xml:space="preserve"> </v>
      </c>
      <c r="BJ22" s="97"/>
      <c r="BK22" s="97"/>
      <c r="BL22" s="248" t="str">
        <f t="shared" si="1"/>
        <v xml:space="preserve"> </v>
      </c>
      <c r="BM22" s="248" t="str">
        <f t="shared" si="1"/>
        <v xml:space="preserve"> </v>
      </c>
      <c r="BN22" s="248" t="str">
        <f t="shared" si="1"/>
        <v xml:space="preserve"> </v>
      </c>
      <c r="BO22" s="248" t="str">
        <f t="shared" si="1"/>
        <v xml:space="preserve"> </v>
      </c>
      <c r="BP22" s="248" t="str">
        <f t="shared" si="1"/>
        <v xml:space="preserve"> </v>
      </c>
      <c r="BQ22" s="248" t="str">
        <f t="shared" si="1"/>
        <v xml:space="preserve"> </v>
      </c>
      <c r="BR22" s="248" t="str">
        <f t="shared" si="1"/>
        <v xml:space="preserve"> </v>
      </c>
      <c r="BS22" s="248" t="str">
        <f t="shared" si="1"/>
        <v xml:space="preserve"> </v>
      </c>
      <c r="BT22" s="97" t="str">
        <f t="shared" si="8"/>
        <v xml:space="preserve"> </v>
      </c>
    </row>
    <row r="23" spans="1:72">
      <c r="A23" s="118"/>
      <c r="B23" s="48"/>
      <c r="C23" s="3"/>
      <c r="D23" s="3"/>
      <c r="E23" s="3"/>
      <c r="F23" s="3"/>
      <c r="G23" s="3"/>
      <c r="H23" s="3"/>
      <c r="I23" s="3"/>
      <c r="J23" s="84"/>
      <c r="K23" s="48"/>
      <c r="L23" s="3"/>
      <c r="M23" s="3"/>
      <c r="N23" s="3"/>
      <c r="O23" s="3"/>
      <c r="P23" s="3"/>
      <c r="Q23" s="3"/>
      <c r="R23" s="3"/>
      <c r="S23" s="66"/>
      <c r="T23" s="66"/>
      <c r="U23" s="66"/>
      <c r="V23" s="66"/>
      <c r="W23" s="69"/>
      <c r="X23" s="51"/>
      <c r="Y23" s="108"/>
      <c r="Z23" s="176"/>
      <c r="AA23" s="177"/>
      <c r="AB23" s="177"/>
      <c r="AC23" s="177"/>
      <c r="AD23" s="177"/>
      <c r="AE23" s="177"/>
      <c r="AF23" s="177"/>
      <c r="AG23" s="178"/>
      <c r="AH23" s="104" t="str">
        <f t="shared" si="2"/>
        <v xml:space="preserve"> </v>
      </c>
      <c r="AJ23" s="72" t="str">
        <f t="shared" si="3"/>
        <v xml:space="preserve"> </v>
      </c>
      <c r="AK23" s="72" t="str">
        <f t="shared" si="4"/>
        <v xml:space="preserve"> </v>
      </c>
      <c r="AL23" s="72" t="str">
        <f t="shared" si="5"/>
        <v xml:space="preserve"> </v>
      </c>
      <c r="AN23" s="97" t="str">
        <f t="shared" si="6"/>
        <v xml:space="preserve"> </v>
      </c>
      <c r="AO23" s="97" t="str">
        <f t="shared" si="0"/>
        <v xml:space="preserve"> </v>
      </c>
      <c r="AP23" s="97" t="str">
        <f t="shared" si="0"/>
        <v xml:space="preserve"> </v>
      </c>
      <c r="AQ23" s="97" t="str">
        <f t="shared" si="0"/>
        <v xml:space="preserve"> </v>
      </c>
      <c r="AR23" s="97" t="str">
        <f t="shared" si="0"/>
        <v xml:space="preserve"> </v>
      </c>
      <c r="AS23" s="97" t="str">
        <f t="shared" si="0"/>
        <v xml:space="preserve"> </v>
      </c>
      <c r="AT23" s="97" t="str">
        <f t="shared" si="0"/>
        <v xml:space="preserve"> </v>
      </c>
      <c r="AU23" s="97" t="str">
        <f t="shared" si="0"/>
        <v xml:space="preserve"> </v>
      </c>
      <c r="AV23" s="97" t="str">
        <f t="shared" si="0"/>
        <v xml:space="preserve"> </v>
      </c>
      <c r="AW23" s="248" t="str">
        <f t="shared" si="7"/>
        <v xml:space="preserve"> </v>
      </c>
      <c r="AX23" s="248" t="str">
        <f t="shared" si="1"/>
        <v xml:space="preserve"> </v>
      </c>
      <c r="AY23" s="248" t="str">
        <f t="shared" si="1"/>
        <v xml:space="preserve"> </v>
      </c>
      <c r="AZ23" s="248" t="str">
        <f t="shared" si="1"/>
        <v xml:space="preserve"> </v>
      </c>
      <c r="BA23" s="248" t="str">
        <f t="shared" si="1"/>
        <v xml:space="preserve"> </v>
      </c>
      <c r="BB23" s="248" t="str">
        <f t="shared" si="1"/>
        <v xml:space="preserve"> </v>
      </c>
      <c r="BC23" s="248" t="str">
        <f t="shared" si="1"/>
        <v xml:space="preserve"> </v>
      </c>
      <c r="BD23" s="248" t="str">
        <f t="shared" si="1"/>
        <v xml:space="preserve"> </v>
      </c>
      <c r="BE23" s="248" t="str">
        <f t="shared" si="1"/>
        <v xml:space="preserve"> </v>
      </c>
      <c r="BF23" s="248" t="str">
        <f t="shared" si="1"/>
        <v xml:space="preserve"> </v>
      </c>
      <c r="BG23" s="248" t="str">
        <f t="shared" si="1"/>
        <v xml:space="preserve"> </v>
      </c>
      <c r="BH23" s="248" t="str">
        <f t="shared" si="1"/>
        <v xml:space="preserve"> </v>
      </c>
      <c r="BI23" s="248" t="str">
        <f t="shared" si="1"/>
        <v xml:space="preserve"> </v>
      </c>
      <c r="BJ23" s="97"/>
      <c r="BK23" s="97"/>
      <c r="BL23" s="248" t="str">
        <f t="shared" si="1"/>
        <v xml:space="preserve"> </v>
      </c>
      <c r="BM23" s="248" t="str">
        <f t="shared" si="1"/>
        <v xml:space="preserve"> </v>
      </c>
      <c r="BN23" s="248" t="str">
        <f t="shared" si="1"/>
        <v xml:space="preserve"> </v>
      </c>
      <c r="BO23" s="248" t="str">
        <f t="shared" ref="BO23:BS50" si="9">IF(ISBLANK($A23)," ",IF(ISNUMBER(AC23),AC23,0))</f>
        <v xml:space="preserve"> </v>
      </c>
      <c r="BP23" s="248" t="str">
        <f t="shared" si="9"/>
        <v xml:space="preserve"> </v>
      </c>
      <c r="BQ23" s="248" t="str">
        <f t="shared" si="9"/>
        <v xml:space="preserve"> </v>
      </c>
      <c r="BR23" s="248" t="str">
        <f t="shared" si="9"/>
        <v xml:space="preserve"> </v>
      </c>
      <c r="BS23" s="248" t="str">
        <f t="shared" si="9"/>
        <v xml:space="preserve"> </v>
      </c>
      <c r="BT23" s="97" t="str">
        <f t="shared" si="8"/>
        <v xml:space="preserve"> </v>
      </c>
    </row>
    <row r="24" spans="1:72">
      <c r="A24" s="118"/>
      <c r="B24" s="48"/>
      <c r="C24" s="3"/>
      <c r="D24" s="3"/>
      <c r="E24" s="3"/>
      <c r="F24" s="3"/>
      <c r="G24" s="3"/>
      <c r="H24" s="3"/>
      <c r="I24" s="3"/>
      <c r="J24" s="84"/>
      <c r="K24" s="48"/>
      <c r="L24" s="3"/>
      <c r="M24" s="3"/>
      <c r="N24" s="3"/>
      <c r="O24" s="3"/>
      <c r="P24" s="3"/>
      <c r="Q24" s="3"/>
      <c r="R24" s="3"/>
      <c r="S24" s="66"/>
      <c r="T24" s="66"/>
      <c r="U24" s="66"/>
      <c r="V24" s="66"/>
      <c r="W24" s="69"/>
      <c r="X24" s="51"/>
      <c r="Y24" s="108"/>
      <c r="Z24" s="176"/>
      <c r="AA24" s="177"/>
      <c r="AB24" s="177"/>
      <c r="AC24" s="177"/>
      <c r="AD24" s="177"/>
      <c r="AE24" s="177"/>
      <c r="AF24" s="177"/>
      <c r="AG24" s="178"/>
      <c r="AH24" s="104" t="str">
        <f t="shared" si="2"/>
        <v xml:space="preserve"> </v>
      </c>
      <c r="AJ24" s="72" t="str">
        <f t="shared" si="3"/>
        <v xml:space="preserve"> </v>
      </c>
      <c r="AK24" s="72" t="str">
        <f t="shared" si="4"/>
        <v xml:space="preserve"> </v>
      </c>
      <c r="AL24" s="72" t="str">
        <f t="shared" si="5"/>
        <v xml:space="preserve"> </v>
      </c>
      <c r="AN24" s="97" t="str">
        <f t="shared" si="6"/>
        <v xml:space="preserve"> </v>
      </c>
      <c r="AO24" s="97" t="str">
        <f t="shared" si="0"/>
        <v xml:space="preserve"> </v>
      </c>
      <c r="AP24" s="97" t="str">
        <f t="shared" si="0"/>
        <v xml:space="preserve"> </v>
      </c>
      <c r="AQ24" s="97" t="str">
        <f t="shared" si="0"/>
        <v xml:space="preserve"> </v>
      </c>
      <c r="AR24" s="97" t="str">
        <f t="shared" si="0"/>
        <v xml:space="preserve"> </v>
      </c>
      <c r="AS24" s="97" t="str">
        <f t="shared" si="0"/>
        <v xml:space="preserve"> </v>
      </c>
      <c r="AT24" s="97" t="str">
        <f t="shared" si="0"/>
        <v xml:space="preserve"> </v>
      </c>
      <c r="AU24" s="97" t="str">
        <f t="shared" si="0"/>
        <v xml:space="preserve"> </v>
      </c>
      <c r="AV24" s="97" t="str">
        <f t="shared" si="0"/>
        <v xml:space="preserve"> </v>
      </c>
      <c r="AW24" s="248" t="str">
        <f t="shared" si="7"/>
        <v xml:space="preserve"> </v>
      </c>
      <c r="AX24" s="248" t="str">
        <f t="shared" si="7"/>
        <v xml:space="preserve"> </v>
      </c>
      <c r="AY24" s="248" t="str">
        <f t="shared" si="7"/>
        <v xml:space="preserve"> </v>
      </c>
      <c r="AZ24" s="248" t="str">
        <f t="shared" si="7"/>
        <v xml:space="preserve"> </v>
      </c>
      <c r="BA24" s="248" t="str">
        <f t="shared" si="7"/>
        <v xml:space="preserve"> </v>
      </c>
      <c r="BB24" s="248" t="str">
        <f t="shared" si="7"/>
        <v xml:space="preserve"> </v>
      </c>
      <c r="BC24" s="248" t="str">
        <f t="shared" si="7"/>
        <v xml:space="preserve"> </v>
      </c>
      <c r="BD24" s="248" t="str">
        <f t="shared" si="7"/>
        <v xml:space="preserve"> </v>
      </c>
      <c r="BE24" s="248" t="str">
        <f t="shared" si="7"/>
        <v xml:space="preserve"> </v>
      </c>
      <c r="BF24" s="248" t="str">
        <f t="shared" si="7"/>
        <v xml:space="preserve"> </v>
      </c>
      <c r="BG24" s="248" t="str">
        <f t="shared" si="7"/>
        <v xml:space="preserve"> </v>
      </c>
      <c r="BH24" s="248" t="str">
        <f t="shared" si="7"/>
        <v xml:space="preserve"> </v>
      </c>
      <c r="BI24" s="248" t="str">
        <f t="shared" si="7"/>
        <v xml:space="preserve"> </v>
      </c>
      <c r="BJ24" s="97"/>
      <c r="BK24" s="97"/>
      <c r="BL24" s="248" t="str">
        <f t="shared" ref="BL24:BN50" si="10">IF(ISBLANK($A24)," ",IF(ISNUMBER(Z24),Z24,0))</f>
        <v xml:space="preserve"> </v>
      </c>
      <c r="BM24" s="248" t="str">
        <f t="shared" si="10"/>
        <v xml:space="preserve"> </v>
      </c>
      <c r="BN24" s="248" t="str">
        <f t="shared" si="10"/>
        <v xml:space="preserve"> </v>
      </c>
      <c r="BO24" s="248" t="str">
        <f t="shared" si="9"/>
        <v xml:space="preserve"> </v>
      </c>
      <c r="BP24" s="248" t="str">
        <f t="shared" si="9"/>
        <v xml:space="preserve"> </v>
      </c>
      <c r="BQ24" s="248" t="str">
        <f t="shared" si="9"/>
        <v xml:space="preserve"> </v>
      </c>
      <c r="BR24" s="248" t="str">
        <f t="shared" si="9"/>
        <v xml:space="preserve"> </v>
      </c>
      <c r="BS24" s="248" t="str">
        <f t="shared" si="9"/>
        <v xml:space="preserve"> </v>
      </c>
      <c r="BT24" s="97" t="str">
        <f t="shared" si="8"/>
        <v xml:space="preserve"> </v>
      </c>
    </row>
    <row r="25" spans="1:72">
      <c r="A25" s="118"/>
      <c r="B25" s="48"/>
      <c r="C25" s="3"/>
      <c r="D25" s="3"/>
      <c r="E25" s="3"/>
      <c r="F25" s="3"/>
      <c r="G25" s="3"/>
      <c r="H25" s="3"/>
      <c r="I25" s="3"/>
      <c r="J25" s="84"/>
      <c r="K25" s="48"/>
      <c r="L25" s="3"/>
      <c r="M25" s="3"/>
      <c r="N25" s="3"/>
      <c r="O25" s="3"/>
      <c r="P25" s="3"/>
      <c r="Q25" s="3"/>
      <c r="R25" s="3"/>
      <c r="S25" s="66"/>
      <c r="T25" s="66"/>
      <c r="U25" s="66"/>
      <c r="V25" s="66"/>
      <c r="W25" s="69"/>
      <c r="X25" s="51"/>
      <c r="Y25" s="108"/>
      <c r="Z25" s="176"/>
      <c r="AA25" s="177"/>
      <c r="AB25" s="177"/>
      <c r="AC25" s="177"/>
      <c r="AD25" s="177"/>
      <c r="AE25" s="177"/>
      <c r="AF25" s="177"/>
      <c r="AG25" s="178"/>
      <c r="AH25" s="104" t="str">
        <f t="shared" si="2"/>
        <v xml:space="preserve"> </v>
      </c>
      <c r="AJ25" s="72" t="str">
        <f t="shared" si="3"/>
        <v xml:space="preserve"> </v>
      </c>
      <c r="AK25" s="72" t="str">
        <f t="shared" si="4"/>
        <v xml:space="preserve"> </v>
      </c>
      <c r="AL25" s="72" t="str">
        <f t="shared" si="5"/>
        <v xml:space="preserve"> </v>
      </c>
      <c r="AN25" s="97" t="str">
        <f t="shared" si="6"/>
        <v xml:space="preserve"> </v>
      </c>
      <c r="AO25" s="97" t="str">
        <f t="shared" si="0"/>
        <v xml:space="preserve"> </v>
      </c>
      <c r="AP25" s="97" t="str">
        <f t="shared" si="0"/>
        <v xml:space="preserve"> </v>
      </c>
      <c r="AQ25" s="97" t="str">
        <f t="shared" si="0"/>
        <v xml:space="preserve"> </v>
      </c>
      <c r="AR25" s="97" t="str">
        <f t="shared" si="0"/>
        <v xml:space="preserve"> </v>
      </c>
      <c r="AS25" s="97" t="str">
        <f t="shared" si="0"/>
        <v xml:space="preserve"> </v>
      </c>
      <c r="AT25" s="97" t="str">
        <f t="shared" si="0"/>
        <v xml:space="preserve"> </v>
      </c>
      <c r="AU25" s="97" t="str">
        <f t="shared" si="0"/>
        <v xml:space="preserve"> </v>
      </c>
      <c r="AV25" s="97" t="str">
        <f t="shared" si="0"/>
        <v xml:space="preserve"> </v>
      </c>
      <c r="AW25" s="248" t="str">
        <f t="shared" si="7"/>
        <v xml:space="preserve"> </v>
      </c>
      <c r="AX25" s="248" t="str">
        <f t="shared" si="7"/>
        <v xml:space="preserve"> </v>
      </c>
      <c r="AY25" s="248" t="str">
        <f t="shared" si="7"/>
        <v xml:space="preserve"> </v>
      </c>
      <c r="AZ25" s="248" t="str">
        <f t="shared" si="7"/>
        <v xml:space="preserve"> </v>
      </c>
      <c r="BA25" s="248" t="str">
        <f t="shared" si="7"/>
        <v xml:space="preserve"> </v>
      </c>
      <c r="BB25" s="248" t="str">
        <f t="shared" si="7"/>
        <v xml:space="preserve"> </v>
      </c>
      <c r="BC25" s="248" t="str">
        <f t="shared" si="7"/>
        <v xml:space="preserve"> </v>
      </c>
      <c r="BD25" s="248" t="str">
        <f t="shared" si="7"/>
        <v xml:space="preserve"> </v>
      </c>
      <c r="BE25" s="248" t="str">
        <f t="shared" si="7"/>
        <v xml:space="preserve"> </v>
      </c>
      <c r="BF25" s="248" t="str">
        <f t="shared" si="7"/>
        <v xml:space="preserve"> </v>
      </c>
      <c r="BG25" s="248" t="str">
        <f t="shared" si="7"/>
        <v xml:space="preserve"> </v>
      </c>
      <c r="BH25" s="248" t="str">
        <f t="shared" si="7"/>
        <v xml:space="preserve"> </v>
      </c>
      <c r="BI25" s="248" t="str">
        <f t="shared" si="7"/>
        <v xml:space="preserve"> </v>
      </c>
      <c r="BJ25" s="97"/>
      <c r="BK25" s="97"/>
      <c r="BL25" s="248" t="str">
        <f t="shared" si="10"/>
        <v xml:space="preserve"> </v>
      </c>
      <c r="BM25" s="248" t="str">
        <f t="shared" si="10"/>
        <v xml:space="preserve"> </v>
      </c>
      <c r="BN25" s="248" t="str">
        <f t="shared" si="10"/>
        <v xml:space="preserve"> </v>
      </c>
      <c r="BO25" s="248" t="str">
        <f t="shared" si="9"/>
        <v xml:space="preserve"> </v>
      </c>
      <c r="BP25" s="248" t="str">
        <f t="shared" si="9"/>
        <v xml:space="preserve"> </v>
      </c>
      <c r="BQ25" s="248" t="str">
        <f t="shared" si="9"/>
        <v xml:space="preserve"> </v>
      </c>
      <c r="BR25" s="248" t="str">
        <f t="shared" si="9"/>
        <v xml:space="preserve"> </v>
      </c>
      <c r="BS25" s="248" t="str">
        <f t="shared" si="9"/>
        <v xml:space="preserve"> </v>
      </c>
      <c r="BT25" s="97" t="str">
        <f t="shared" si="8"/>
        <v xml:space="preserve"> </v>
      </c>
    </row>
    <row r="26" spans="1:72">
      <c r="A26" s="118"/>
      <c r="B26" s="48"/>
      <c r="C26" s="3"/>
      <c r="D26" s="3"/>
      <c r="E26" s="3"/>
      <c r="F26" s="3"/>
      <c r="G26" s="3"/>
      <c r="H26" s="3"/>
      <c r="I26" s="3"/>
      <c r="J26" s="84"/>
      <c r="K26" s="48"/>
      <c r="L26" s="3"/>
      <c r="M26" s="3"/>
      <c r="N26" s="3"/>
      <c r="O26" s="3"/>
      <c r="P26" s="3"/>
      <c r="Q26" s="3"/>
      <c r="R26" s="3"/>
      <c r="S26" s="66"/>
      <c r="T26" s="66"/>
      <c r="U26" s="66"/>
      <c r="V26" s="66"/>
      <c r="W26" s="69"/>
      <c r="X26" s="51"/>
      <c r="Y26" s="108"/>
      <c r="Z26" s="176"/>
      <c r="AA26" s="177"/>
      <c r="AB26" s="177"/>
      <c r="AC26" s="177"/>
      <c r="AD26" s="177"/>
      <c r="AE26" s="177"/>
      <c r="AF26" s="177"/>
      <c r="AG26" s="178"/>
      <c r="AH26" s="104" t="str">
        <f t="shared" si="2"/>
        <v xml:space="preserve"> </v>
      </c>
      <c r="AJ26" s="72" t="str">
        <f t="shared" si="3"/>
        <v xml:space="preserve"> </v>
      </c>
      <c r="AK26" s="72" t="str">
        <f t="shared" si="4"/>
        <v xml:space="preserve"> </v>
      </c>
      <c r="AL26" s="72" t="str">
        <f t="shared" si="5"/>
        <v xml:space="preserve"> </v>
      </c>
      <c r="AN26" s="97" t="str">
        <f t="shared" si="6"/>
        <v xml:space="preserve"> </v>
      </c>
      <c r="AO26" s="97" t="str">
        <f t="shared" si="0"/>
        <v xml:space="preserve"> </v>
      </c>
      <c r="AP26" s="97" t="str">
        <f t="shared" si="0"/>
        <v xml:space="preserve"> </v>
      </c>
      <c r="AQ26" s="97" t="str">
        <f t="shared" si="0"/>
        <v xml:space="preserve"> </v>
      </c>
      <c r="AR26" s="97" t="str">
        <f t="shared" si="0"/>
        <v xml:space="preserve"> </v>
      </c>
      <c r="AS26" s="97" t="str">
        <f t="shared" si="0"/>
        <v xml:space="preserve"> </v>
      </c>
      <c r="AT26" s="97" t="str">
        <f t="shared" si="0"/>
        <v xml:space="preserve"> </v>
      </c>
      <c r="AU26" s="97" t="str">
        <f t="shared" si="0"/>
        <v xml:space="preserve"> </v>
      </c>
      <c r="AV26" s="97" t="str">
        <f t="shared" si="0"/>
        <v xml:space="preserve"> </v>
      </c>
      <c r="AW26" s="248" t="str">
        <f t="shared" si="7"/>
        <v xml:space="preserve"> </v>
      </c>
      <c r="AX26" s="248" t="str">
        <f t="shared" si="7"/>
        <v xml:space="preserve"> </v>
      </c>
      <c r="AY26" s="248" t="str">
        <f t="shared" si="7"/>
        <v xml:space="preserve"> </v>
      </c>
      <c r="AZ26" s="248" t="str">
        <f t="shared" si="7"/>
        <v xml:space="preserve"> </v>
      </c>
      <c r="BA26" s="248" t="str">
        <f t="shared" si="7"/>
        <v xml:space="preserve"> </v>
      </c>
      <c r="BB26" s="248" t="str">
        <f t="shared" si="7"/>
        <v xml:space="preserve"> </v>
      </c>
      <c r="BC26" s="248" t="str">
        <f t="shared" si="7"/>
        <v xml:space="preserve"> </v>
      </c>
      <c r="BD26" s="248" t="str">
        <f t="shared" si="7"/>
        <v xml:space="preserve"> </v>
      </c>
      <c r="BE26" s="248" t="str">
        <f t="shared" si="7"/>
        <v xml:space="preserve"> </v>
      </c>
      <c r="BF26" s="248" t="str">
        <f t="shared" si="7"/>
        <v xml:space="preserve"> </v>
      </c>
      <c r="BG26" s="248" t="str">
        <f t="shared" si="7"/>
        <v xml:space="preserve"> </v>
      </c>
      <c r="BH26" s="248" t="str">
        <f t="shared" si="7"/>
        <v xml:space="preserve"> </v>
      </c>
      <c r="BI26" s="248" t="str">
        <f t="shared" si="7"/>
        <v xml:space="preserve"> </v>
      </c>
      <c r="BJ26" s="97"/>
      <c r="BK26" s="97"/>
      <c r="BL26" s="248" t="str">
        <f t="shared" si="10"/>
        <v xml:space="preserve"> </v>
      </c>
      <c r="BM26" s="248" t="str">
        <f t="shared" si="10"/>
        <v xml:space="preserve"> </v>
      </c>
      <c r="BN26" s="248" t="str">
        <f t="shared" si="10"/>
        <v xml:space="preserve"> </v>
      </c>
      <c r="BO26" s="248" t="str">
        <f t="shared" si="9"/>
        <v xml:space="preserve"> </v>
      </c>
      <c r="BP26" s="248" t="str">
        <f t="shared" si="9"/>
        <v xml:space="preserve"> </v>
      </c>
      <c r="BQ26" s="248" t="str">
        <f t="shared" si="9"/>
        <v xml:space="preserve"> </v>
      </c>
      <c r="BR26" s="248" t="str">
        <f t="shared" si="9"/>
        <v xml:space="preserve"> </v>
      </c>
      <c r="BS26" s="248" t="str">
        <f t="shared" si="9"/>
        <v xml:space="preserve"> </v>
      </c>
      <c r="BT26" s="97" t="str">
        <f t="shared" si="8"/>
        <v xml:space="preserve"> </v>
      </c>
    </row>
    <row r="27" spans="1:72">
      <c r="A27" s="118"/>
      <c r="B27" s="48"/>
      <c r="C27" s="3"/>
      <c r="D27" s="3"/>
      <c r="E27" s="3"/>
      <c r="F27" s="3"/>
      <c r="G27" s="3"/>
      <c r="H27" s="3"/>
      <c r="I27" s="3"/>
      <c r="J27" s="84"/>
      <c r="K27" s="48"/>
      <c r="L27" s="3"/>
      <c r="M27" s="3"/>
      <c r="N27" s="3"/>
      <c r="O27" s="3"/>
      <c r="P27" s="3"/>
      <c r="Q27" s="3"/>
      <c r="R27" s="3"/>
      <c r="S27" s="66"/>
      <c r="T27" s="66"/>
      <c r="U27" s="66"/>
      <c r="V27" s="66"/>
      <c r="W27" s="69"/>
      <c r="X27" s="51"/>
      <c r="Y27" s="108"/>
      <c r="Z27" s="176"/>
      <c r="AA27" s="177"/>
      <c r="AB27" s="177"/>
      <c r="AC27" s="177"/>
      <c r="AD27" s="177"/>
      <c r="AE27" s="177"/>
      <c r="AF27" s="177"/>
      <c r="AG27" s="178"/>
      <c r="AH27" s="104" t="str">
        <f t="shared" si="2"/>
        <v xml:space="preserve"> </v>
      </c>
      <c r="AJ27" s="72" t="str">
        <f t="shared" si="3"/>
        <v xml:space="preserve"> </v>
      </c>
      <c r="AK27" s="72" t="str">
        <f t="shared" si="4"/>
        <v xml:space="preserve"> </v>
      </c>
      <c r="AL27" s="72" t="str">
        <f t="shared" si="5"/>
        <v xml:space="preserve"> </v>
      </c>
      <c r="AN27" s="97" t="str">
        <f t="shared" si="6"/>
        <v xml:space="preserve"> </v>
      </c>
      <c r="AO27" s="97" t="str">
        <f t="shared" si="6"/>
        <v xml:space="preserve"> </v>
      </c>
      <c r="AP27" s="97" t="str">
        <f t="shared" si="6"/>
        <v xml:space="preserve"> </v>
      </c>
      <c r="AQ27" s="97" t="str">
        <f t="shared" si="6"/>
        <v xml:space="preserve"> </v>
      </c>
      <c r="AR27" s="97" t="str">
        <f t="shared" si="6"/>
        <v xml:space="preserve"> </v>
      </c>
      <c r="AS27" s="97" t="str">
        <f t="shared" si="6"/>
        <v xml:space="preserve"> </v>
      </c>
      <c r="AT27" s="97" t="str">
        <f t="shared" si="6"/>
        <v xml:space="preserve"> </v>
      </c>
      <c r="AU27" s="97" t="str">
        <f t="shared" si="6"/>
        <v xml:space="preserve"> </v>
      </c>
      <c r="AV27" s="97" t="str">
        <f t="shared" si="6"/>
        <v xml:space="preserve"> </v>
      </c>
      <c r="AW27" s="248" t="str">
        <f t="shared" si="7"/>
        <v xml:space="preserve"> </v>
      </c>
      <c r="AX27" s="248" t="str">
        <f t="shared" si="7"/>
        <v xml:space="preserve"> </v>
      </c>
      <c r="AY27" s="248" t="str">
        <f t="shared" si="7"/>
        <v xml:space="preserve"> </v>
      </c>
      <c r="AZ27" s="248" t="str">
        <f t="shared" si="7"/>
        <v xml:space="preserve"> </v>
      </c>
      <c r="BA27" s="248" t="str">
        <f t="shared" si="7"/>
        <v xml:space="preserve"> </v>
      </c>
      <c r="BB27" s="248" t="str">
        <f t="shared" si="7"/>
        <v xml:space="preserve"> </v>
      </c>
      <c r="BC27" s="248" t="str">
        <f t="shared" si="7"/>
        <v xml:space="preserve"> </v>
      </c>
      <c r="BD27" s="248" t="str">
        <f t="shared" si="7"/>
        <v xml:space="preserve"> </v>
      </c>
      <c r="BE27" s="248" t="str">
        <f t="shared" si="7"/>
        <v xml:space="preserve"> </v>
      </c>
      <c r="BF27" s="248" t="str">
        <f t="shared" si="7"/>
        <v xml:space="preserve"> </v>
      </c>
      <c r="BG27" s="248" t="str">
        <f t="shared" si="7"/>
        <v xml:space="preserve"> </v>
      </c>
      <c r="BH27" s="248" t="str">
        <f t="shared" si="7"/>
        <v xml:space="preserve"> </v>
      </c>
      <c r="BI27" s="248" t="str">
        <f t="shared" si="7"/>
        <v xml:space="preserve"> </v>
      </c>
      <c r="BJ27" s="97"/>
      <c r="BK27" s="97"/>
      <c r="BL27" s="248" t="str">
        <f t="shared" si="10"/>
        <v xml:space="preserve"> </v>
      </c>
      <c r="BM27" s="248" t="str">
        <f t="shared" si="10"/>
        <v xml:space="preserve"> </v>
      </c>
      <c r="BN27" s="248" t="str">
        <f t="shared" si="10"/>
        <v xml:space="preserve"> </v>
      </c>
      <c r="BO27" s="248" t="str">
        <f t="shared" si="9"/>
        <v xml:space="preserve"> </v>
      </c>
      <c r="BP27" s="248" t="str">
        <f t="shared" si="9"/>
        <v xml:space="preserve"> </v>
      </c>
      <c r="BQ27" s="248" t="str">
        <f t="shared" si="9"/>
        <v xml:space="preserve"> </v>
      </c>
      <c r="BR27" s="248" t="str">
        <f t="shared" si="9"/>
        <v xml:space="preserve"> </v>
      </c>
      <c r="BS27" s="248" t="str">
        <f t="shared" si="9"/>
        <v xml:space="preserve"> </v>
      </c>
      <c r="BT27" s="97" t="str">
        <f t="shared" si="8"/>
        <v xml:space="preserve"> </v>
      </c>
    </row>
    <row r="28" spans="1:72">
      <c r="A28" s="118"/>
      <c r="B28" s="48"/>
      <c r="C28" s="3"/>
      <c r="D28" s="3"/>
      <c r="E28" s="3"/>
      <c r="F28" s="3"/>
      <c r="G28" s="3"/>
      <c r="H28" s="3"/>
      <c r="I28" s="3"/>
      <c r="J28" s="84"/>
      <c r="K28" s="48"/>
      <c r="L28" s="3"/>
      <c r="M28" s="3"/>
      <c r="N28" s="3"/>
      <c r="O28" s="3"/>
      <c r="P28" s="3"/>
      <c r="Q28" s="3"/>
      <c r="R28" s="3"/>
      <c r="S28" s="66"/>
      <c r="T28" s="66"/>
      <c r="U28" s="66"/>
      <c r="V28" s="66"/>
      <c r="W28" s="69"/>
      <c r="X28" s="51"/>
      <c r="Y28" s="108"/>
      <c r="Z28" s="176"/>
      <c r="AA28" s="177"/>
      <c r="AB28" s="177"/>
      <c r="AC28" s="177"/>
      <c r="AD28" s="177"/>
      <c r="AE28" s="177"/>
      <c r="AF28" s="177"/>
      <c r="AG28" s="178"/>
      <c r="AH28" s="104" t="str">
        <f t="shared" si="2"/>
        <v xml:space="preserve"> </v>
      </c>
      <c r="AJ28" s="72" t="str">
        <f t="shared" si="3"/>
        <v xml:space="preserve"> </v>
      </c>
      <c r="AK28" s="72" t="str">
        <f t="shared" si="4"/>
        <v xml:space="preserve"> </v>
      </c>
      <c r="AL28" s="72" t="str">
        <f t="shared" si="5"/>
        <v xml:space="preserve"> </v>
      </c>
      <c r="AN28" s="97" t="str">
        <f t="shared" si="6"/>
        <v xml:space="preserve"> </v>
      </c>
      <c r="AO28" s="97" t="str">
        <f t="shared" si="6"/>
        <v xml:space="preserve"> </v>
      </c>
      <c r="AP28" s="97" t="str">
        <f t="shared" si="6"/>
        <v xml:space="preserve"> </v>
      </c>
      <c r="AQ28" s="97" t="str">
        <f t="shared" si="6"/>
        <v xml:space="preserve"> </v>
      </c>
      <c r="AR28" s="97" t="str">
        <f t="shared" si="6"/>
        <v xml:space="preserve"> </v>
      </c>
      <c r="AS28" s="97" t="str">
        <f t="shared" si="6"/>
        <v xml:space="preserve"> </v>
      </c>
      <c r="AT28" s="97" t="str">
        <f t="shared" si="6"/>
        <v xml:space="preserve"> </v>
      </c>
      <c r="AU28" s="97" t="str">
        <f t="shared" si="6"/>
        <v xml:space="preserve"> </v>
      </c>
      <c r="AV28" s="97" t="str">
        <f t="shared" si="6"/>
        <v xml:space="preserve"> </v>
      </c>
      <c r="AW28" s="248" t="str">
        <f t="shared" si="7"/>
        <v xml:space="preserve"> </v>
      </c>
      <c r="AX28" s="248" t="str">
        <f t="shared" si="7"/>
        <v xml:space="preserve"> </v>
      </c>
      <c r="AY28" s="248" t="str">
        <f t="shared" si="7"/>
        <v xml:space="preserve"> </v>
      </c>
      <c r="AZ28" s="248" t="str">
        <f t="shared" si="7"/>
        <v xml:space="preserve"> </v>
      </c>
      <c r="BA28" s="248" t="str">
        <f t="shared" si="7"/>
        <v xml:space="preserve"> </v>
      </c>
      <c r="BB28" s="248" t="str">
        <f t="shared" si="7"/>
        <v xml:space="preserve"> </v>
      </c>
      <c r="BC28" s="248" t="str">
        <f t="shared" si="7"/>
        <v xml:space="preserve"> </v>
      </c>
      <c r="BD28" s="248" t="str">
        <f t="shared" si="7"/>
        <v xml:space="preserve"> </v>
      </c>
      <c r="BE28" s="248" t="str">
        <f t="shared" si="7"/>
        <v xml:space="preserve"> </v>
      </c>
      <c r="BF28" s="248" t="str">
        <f t="shared" si="7"/>
        <v xml:space="preserve"> </v>
      </c>
      <c r="BG28" s="248" t="str">
        <f t="shared" si="7"/>
        <v xml:space="preserve"> </v>
      </c>
      <c r="BH28" s="248" t="str">
        <f t="shared" si="7"/>
        <v xml:space="preserve"> </v>
      </c>
      <c r="BI28" s="248" t="str">
        <f t="shared" si="7"/>
        <v xml:space="preserve"> </v>
      </c>
      <c r="BJ28" s="97"/>
      <c r="BK28" s="97"/>
      <c r="BL28" s="248" t="str">
        <f t="shared" si="10"/>
        <v xml:space="preserve"> </v>
      </c>
      <c r="BM28" s="248" t="str">
        <f t="shared" si="10"/>
        <v xml:space="preserve"> </v>
      </c>
      <c r="BN28" s="248" t="str">
        <f t="shared" si="10"/>
        <v xml:space="preserve"> </v>
      </c>
      <c r="BO28" s="248" t="str">
        <f t="shared" si="9"/>
        <v xml:space="preserve"> </v>
      </c>
      <c r="BP28" s="248" t="str">
        <f t="shared" si="9"/>
        <v xml:space="preserve"> </v>
      </c>
      <c r="BQ28" s="248" t="str">
        <f t="shared" si="9"/>
        <v xml:space="preserve"> </v>
      </c>
      <c r="BR28" s="248" t="str">
        <f t="shared" si="9"/>
        <v xml:space="preserve"> </v>
      </c>
      <c r="BS28" s="248" t="str">
        <f t="shared" si="9"/>
        <v xml:space="preserve"> </v>
      </c>
      <c r="BT28" s="97" t="str">
        <f t="shared" si="8"/>
        <v xml:space="preserve"> </v>
      </c>
    </row>
    <row r="29" spans="1:72">
      <c r="A29" s="118"/>
      <c r="B29" s="48"/>
      <c r="C29" s="3"/>
      <c r="D29" s="3"/>
      <c r="E29" s="3"/>
      <c r="F29" s="3"/>
      <c r="G29" s="3"/>
      <c r="H29" s="3"/>
      <c r="I29" s="3"/>
      <c r="J29" s="84"/>
      <c r="K29" s="48"/>
      <c r="L29" s="3"/>
      <c r="M29" s="3"/>
      <c r="N29" s="3"/>
      <c r="O29" s="3"/>
      <c r="P29" s="3"/>
      <c r="Q29" s="3"/>
      <c r="R29" s="3"/>
      <c r="S29" s="66"/>
      <c r="T29" s="66"/>
      <c r="U29" s="66"/>
      <c r="V29" s="66"/>
      <c r="W29" s="69"/>
      <c r="X29" s="51"/>
      <c r="Y29" s="108"/>
      <c r="Z29" s="176"/>
      <c r="AA29" s="177"/>
      <c r="AB29" s="177"/>
      <c r="AC29" s="177"/>
      <c r="AD29" s="177"/>
      <c r="AE29" s="177"/>
      <c r="AF29" s="177"/>
      <c r="AG29" s="178"/>
      <c r="AH29" s="104" t="str">
        <f t="shared" si="2"/>
        <v xml:space="preserve"> </v>
      </c>
      <c r="AJ29" s="72" t="str">
        <f t="shared" si="3"/>
        <v xml:space="preserve"> </v>
      </c>
      <c r="AK29" s="72" t="str">
        <f t="shared" si="4"/>
        <v xml:space="preserve"> </v>
      </c>
      <c r="AL29" s="72" t="str">
        <f t="shared" si="5"/>
        <v xml:space="preserve"> </v>
      </c>
      <c r="AN29" s="97" t="str">
        <f t="shared" si="6"/>
        <v xml:space="preserve"> </v>
      </c>
      <c r="AO29" s="97" t="str">
        <f t="shared" si="6"/>
        <v xml:space="preserve"> </v>
      </c>
      <c r="AP29" s="97" t="str">
        <f t="shared" si="6"/>
        <v xml:space="preserve"> </v>
      </c>
      <c r="AQ29" s="97" t="str">
        <f t="shared" si="6"/>
        <v xml:space="preserve"> </v>
      </c>
      <c r="AR29" s="97" t="str">
        <f t="shared" si="6"/>
        <v xml:space="preserve"> </v>
      </c>
      <c r="AS29" s="97" t="str">
        <f t="shared" si="6"/>
        <v xml:space="preserve"> </v>
      </c>
      <c r="AT29" s="97" t="str">
        <f t="shared" si="6"/>
        <v xml:space="preserve"> </v>
      </c>
      <c r="AU29" s="97" t="str">
        <f t="shared" si="6"/>
        <v xml:space="preserve"> </v>
      </c>
      <c r="AV29" s="97" t="str">
        <f t="shared" si="6"/>
        <v xml:space="preserve"> </v>
      </c>
      <c r="AW29" s="248" t="str">
        <f t="shared" si="7"/>
        <v xml:space="preserve"> </v>
      </c>
      <c r="AX29" s="248" t="str">
        <f t="shared" si="7"/>
        <v xml:space="preserve"> </v>
      </c>
      <c r="AY29" s="248" t="str">
        <f t="shared" si="7"/>
        <v xml:space="preserve"> </v>
      </c>
      <c r="AZ29" s="248" t="str">
        <f t="shared" si="7"/>
        <v xml:space="preserve"> </v>
      </c>
      <c r="BA29" s="248" t="str">
        <f t="shared" si="7"/>
        <v xml:space="preserve"> </v>
      </c>
      <c r="BB29" s="248" t="str">
        <f t="shared" si="7"/>
        <v xml:space="preserve"> </v>
      </c>
      <c r="BC29" s="248" t="str">
        <f t="shared" si="7"/>
        <v xml:space="preserve"> </v>
      </c>
      <c r="BD29" s="248" t="str">
        <f t="shared" si="7"/>
        <v xml:space="preserve"> </v>
      </c>
      <c r="BE29" s="248" t="str">
        <f t="shared" si="7"/>
        <v xml:space="preserve"> </v>
      </c>
      <c r="BF29" s="248" t="str">
        <f t="shared" si="7"/>
        <v xml:space="preserve"> </v>
      </c>
      <c r="BG29" s="248" t="str">
        <f t="shared" si="7"/>
        <v xml:space="preserve"> </v>
      </c>
      <c r="BH29" s="248" t="str">
        <f t="shared" si="7"/>
        <v xml:space="preserve"> </v>
      </c>
      <c r="BI29" s="248" t="str">
        <f t="shared" si="7"/>
        <v xml:space="preserve"> </v>
      </c>
      <c r="BJ29" s="97"/>
      <c r="BK29" s="97"/>
      <c r="BL29" s="248" t="str">
        <f t="shared" si="10"/>
        <v xml:space="preserve"> </v>
      </c>
      <c r="BM29" s="248" t="str">
        <f t="shared" si="10"/>
        <v xml:space="preserve"> </v>
      </c>
      <c r="BN29" s="248" t="str">
        <f t="shared" si="10"/>
        <v xml:space="preserve"> </v>
      </c>
      <c r="BO29" s="248" t="str">
        <f t="shared" si="9"/>
        <v xml:space="preserve"> </v>
      </c>
      <c r="BP29" s="248" t="str">
        <f t="shared" si="9"/>
        <v xml:space="preserve"> </v>
      </c>
      <c r="BQ29" s="248" t="str">
        <f t="shared" si="9"/>
        <v xml:space="preserve"> </v>
      </c>
      <c r="BR29" s="248" t="str">
        <f t="shared" si="9"/>
        <v xml:space="preserve"> </v>
      </c>
      <c r="BS29" s="248" t="str">
        <f t="shared" si="9"/>
        <v xml:space="preserve"> </v>
      </c>
      <c r="BT29" s="97" t="str">
        <f t="shared" si="8"/>
        <v xml:space="preserve"> </v>
      </c>
    </row>
    <row r="30" spans="1:72">
      <c r="A30" s="118"/>
      <c r="B30" s="48"/>
      <c r="C30" s="3"/>
      <c r="D30" s="3"/>
      <c r="E30" s="3"/>
      <c r="F30" s="3"/>
      <c r="G30" s="3"/>
      <c r="H30" s="3"/>
      <c r="I30" s="3"/>
      <c r="J30" s="84"/>
      <c r="K30" s="48"/>
      <c r="L30" s="3"/>
      <c r="M30" s="3"/>
      <c r="N30" s="3"/>
      <c r="O30" s="3"/>
      <c r="P30" s="3"/>
      <c r="Q30" s="3"/>
      <c r="R30" s="3"/>
      <c r="S30" s="66"/>
      <c r="T30" s="66"/>
      <c r="U30" s="66"/>
      <c r="V30" s="66"/>
      <c r="W30" s="69"/>
      <c r="X30" s="51"/>
      <c r="Y30" s="108"/>
      <c r="Z30" s="176"/>
      <c r="AA30" s="177"/>
      <c r="AB30" s="177"/>
      <c r="AC30" s="177"/>
      <c r="AD30" s="177"/>
      <c r="AE30" s="177"/>
      <c r="AF30" s="177"/>
      <c r="AG30" s="178"/>
      <c r="AH30" s="104" t="str">
        <f t="shared" si="2"/>
        <v xml:space="preserve"> </v>
      </c>
      <c r="AJ30" s="72" t="str">
        <f t="shared" si="3"/>
        <v xml:space="preserve"> </v>
      </c>
      <c r="AK30" s="72" t="str">
        <f t="shared" si="4"/>
        <v xml:space="preserve"> </v>
      </c>
      <c r="AL30" s="72" t="str">
        <f t="shared" si="5"/>
        <v xml:space="preserve"> </v>
      </c>
      <c r="AN30" s="97" t="str">
        <f t="shared" si="6"/>
        <v xml:space="preserve"> </v>
      </c>
      <c r="AO30" s="97" t="str">
        <f t="shared" si="6"/>
        <v xml:space="preserve"> </v>
      </c>
      <c r="AP30" s="97" t="str">
        <f t="shared" si="6"/>
        <v xml:space="preserve"> </v>
      </c>
      <c r="AQ30" s="97" t="str">
        <f t="shared" si="6"/>
        <v xml:space="preserve"> </v>
      </c>
      <c r="AR30" s="97" t="str">
        <f t="shared" si="6"/>
        <v xml:space="preserve"> </v>
      </c>
      <c r="AS30" s="97" t="str">
        <f t="shared" si="6"/>
        <v xml:space="preserve"> </v>
      </c>
      <c r="AT30" s="97" t="str">
        <f t="shared" si="6"/>
        <v xml:space="preserve"> </v>
      </c>
      <c r="AU30" s="97" t="str">
        <f t="shared" si="6"/>
        <v xml:space="preserve"> </v>
      </c>
      <c r="AV30" s="97" t="str">
        <f t="shared" si="6"/>
        <v xml:space="preserve"> </v>
      </c>
      <c r="AW30" s="248" t="str">
        <f t="shared" si="7"/>
        <v xml:space="preserve"> </v>
      </c>
      <c r="AX30" s="248" t="str">
        <f t="shared" si="7"/>
        <v xml:space="preserve"> </v>
      </c>
      <c r="AY30" s="248" t="str">
        <f t="shared" si="7"/>
        <v xml:space="preserve"> </v>
      </c>
      <c r="AZ30" s="248" t="str">
        <f t="shared" si="7"/>
        <v xml:space="preserve"> </v>
      </c>
      <c r="BA30" s="248" t="str">
        <f t="shared" si="7"/>
        <v xml:space="preserve"> </v>
      </c>
      <c r="BB30" s="248" t="str">
        <f t="shared" si="7"/>
        <v xml:space="preserve"> </v>
      </c>
      <c r="BC30" s="248" t="str">
        <f t="shared" si="7"/>
        <v xml:space="preserve"> </v>
      </c>
      <c r="BD30" s="248" t="str">
        <f t="shared" si="7"/>
        <v xml:space="preserve"> </v>
      </c>
      <c r="BE30" s="248" t="str">
        <f t="shared" si="7"/>
        <v xml:space="preserve"> </v>
      </c>
      <c r="BF30" s="248" t="str">
        <f t="shared" si="7"/>
        <v xml:space="preserve"> </v>
      </c>
      <c r="BG30" s="248" t="str">
        <f t="shared" si="7"/>
        <v xml:space="preserve"> </v>
      </c>
      <c r="BH30" s="248" t="str">
        <f t="shared" si="7"/>
        <v xml:space="preserve"> </v>
      </c>
      <c r="BI30" s="248" t="str">
        <f t="shared" si="7"/>
        <v xml:space="preserve"> </v>
      </c>
      <c r="BJ30" s="97"/>
      <c r="BK30" s="97"/>
      <c r="BL30" s="248" t="str">
        <f t="shared" si="10"/>
        <v xml:space="preserve"> </v>
      </c>
      <c r="BM30" s="248" t="str">
        <f t="shared" si="10"/>
        <v xml:space="preserve"> </v>
      </c>
      <c r="BN30" s="248" t="str">
        <f t="shared" si="10"/>
        <v xml:space="preserve"> </v>
      </c>
      <c r="BO30" s="248" t="str">
        <f t="shared" si="9"/>
        <v xml:space="preserve"> </v>
      </c>
      <c r="BP30" s="248" t="str">
        <f t="shared" si="9"/>
        <v xml:space="preserve"> </v>
      </c>
      <c r="BQ30" s="248" t="str">
        <f t="shared" si="9"/>
        <v xml:space="preserve"> </v>
      </c>
      <c r="BR30" s="248" t="str">
        <f t="shared" si="9"/>
        <v xml:space="preserve"> </v>
      </c>
      <c r="BS30" s="248" t="str">
        <f t="shared" si="9"/>
        <v xml:space="preserve"> </v>
      </c>
      <c r="BT30" s="97" t="str">
        <f t="shared" si="8"/>
        <v xml:space="preserve"> </v>
      </c>
    </row>
    <row r="31" spans="1:72">
      <c r="A31" s="118"/>
      <c r="B31" s="48"/>
      <c r="C31" s="3"/>
      <c r="D31" s="3"/>
      <c r="E31" s="3"/>
      <c r="F31" s="3"/>
      <c r="G31" s="3"/>
      <c r="H31" s="3"/>
      <c r="I31" s="3"/>
      <c r="J31" s="84"/>
      <c r="K31" s="48"/>
      <c r="L31" s="3"/>
      <c r="M31" s="3"/>
      <c r="N31" s="3"/>
      <c r="O31" s="3"/>
      <c r="P31" s="3"/>
      <c r="Q31" s="3"/>
      <c r="R31" s="3"/>
      <c r="S31" s="66"/>
      <c r="T31" s="66"/>
      <c r="U31" s="66"/>
      <c r="V31" s="66"/>
      <c r="W31" s="69"/>
      <c r="X31" s="51"/>
      <c r="Y31" s="108"/>
      <c r="Z31" s="176"/>
      <c r="AA31" s="177"/>
      <c r="AB31" s="177"/>
      <c r="AC31" s="177"/>
      <c r="AD31" s="177"/>
      <c r="AE31" s="177"/>
      <c r="AF31" s="177"/>
      <c r="AG31" s="178"/>
      <c r="AH31" s="104" t="str">
        <f t="shared" si="2"/>
        <v xml:space="preserve"> </v>
      </c>
      <c r="AJ31" s="72" t="str">
        <f t="shared" si="3"/>
        <v xml:space="preserve"> </v>
      </c>
      <c r="AK31" s="72" t="str">
        <f t="shared" si="4"/>
        <v xml:space="preserve"> </v>
      </c>
      <c r="AL31" s="72" t="str">
        <f t="shared" si="5"/>
        <v xml:space="preserve"> </v>
      </c>
      <c r="AN31" s="97" t="str">
        <f t="shared" si="6"/>
        <v xml:space="preserve"> </v>
      </c>
      <c r="AO31" s="97" t="str">
        <f t="shared" si="6"/>
        <v xml:space="preserve"> </v>
      </c>
      <c r="AP31" s="97" t="str">
        <f t="shared" si="6"/>
        <v xml:space="preserve"> </v>
      </c>
      <c r="AQ31" s="97" t="str">
        <f t="shared" si="6"/>
        <v xml:space="preserve"> </v>
      </c>
      <c r="AR31" s="97" t="str">
        <f t="shared" si="6"/>
        <v xml:space="preserve"> </v>
      </c>
      <c r="AS31" s="97" t="str">
        <f t="shared" si="6"/>
        <v xml:space="preserve"> </v>
      </c>
      <c r="AT31" s="97" t="str">
        <f t="shared" si="6"/>
        <v xml:space="preserve"> </v>
      </c>
      <c r="AU31" s="97" t="str">
        <f t="shared" si="6"/>
        <v xml:space="preserve"> </v>
      </c>
      <c r="AV31" s="97" t="str">
        <f t="shared" si="6"/>
        <v xml:space="preserve"> </v>
      </c>
      <c r="AW31" s="248" t="str">
        <f t="shared" si="7"/>
        <v xml:space="preserve"> </v>
      </c>
      <c r="AX31" s="248" t="str">
        <f t="shared" si="7"/>
        <v xml:space="preserve"> </v>
      </c>
      <c r="AY31" s="248" t="str">
        <f t="shared" si="7"/>
        <v xml:space="preserve"> </v>
      </c>
      <c r="AZ31" s="248" t="str">
        <f t="shared" si="7"/>
        <v xml:space="preserve"> </v>
      </c>
      <c r="BA31" s="248" t="str">
        <f t="shared" si="7"/>
        <v xml:space="preserve"> </v>
      </c>
      <c r="BB31" s="248" t="str">
        <f t="shared" si="7"/>
        <v xml:space="preserve"> </v>
      </c>
      <c r="BC31" s="248" t="str">
        <f t="shared" si="7"/>
        <v xml:space="preserve"> </v>
      </c>
      <c r="BD31" s="248" t="str">
        <f t="shared" si="7"/>
        <v xml:space="preserve"> </v>
      </c>
      <c r="BE31" s="248" t="str">
        <f t="shared" si="7"/>
        <v xml:space="preserve"> </v>
      </c>
      <c r="BF31" s="248" t="str">
        <f t="shared" si="7"/>
        <v xml:space="preserve"> </v>
      </c>
      <c r="BG31" s="248" t="str">
        <f t="shared" si="7"/>
        <v xml:space="preserve"> </v>
      </c>
      <c r="BH31" s="248" t="str">
        <f t="shared" si="7"/>
        <v xml:space="preserve"> </v>
      </c>
      <c r="BI31" s="248" t="str">
        <f t="shared" si="7"/>
        <v xml:space="preserve"> </v>
      </c>
      <c r="BJ31" s="97"/>
      <c r="BK31" s="97"/>
      <c r="BL31" s="248" t="str">
        <f t="shared" si="10"/>
        <v xml:space="preserve"> </v>
      </c>
      <c r="BM31" s="248" t="str">
        <f t="shared" si="10"/>
        <v xml:space="preserve"> </v>
      </c>
      <c r="BN31" s="248" t="str">
        <f t="shared" si="10"/>
        <v xml:space="preserve"> </v>
      </c>
      <c r="BO31" s="248" t="str">
        <f t="shared" si="9"/>
        <v xml:space="preserve"> </v>
      </c>
      <c r="BP31" s="248" t="str">
        <f t="shared" si="9"/>
        <v xml:space="preserve"> </v>
      </c>
      <c r="BQ31" s="248" t="str">
        <f t="shared" si="9"/>
        <v xml:space="preserve"> </v>
      </c>
      <c r="BR31" s="248" t="str">
        <f t="shared" si="9"/>
        <v xml:space="preserve"> </v>
      </c>
      <c r="BS31" s="248" t="str">
        <f t="shared" si="9"/>
        <v xml:space="preserve"> </v>
      </c>
      <c r="BT31" s="97" t="str">
        <f t="shared" si="8"/>
        <v xml:space="preserve"> </v>
      </c>
    </row>
    <row r="32" spans="1:72">
      <c r="A32" s="118"/>
      <c r="B32" s="48"/>
      <c r="C32" s="3"/>
      <c r="D32" s="3"/>
      <c r="E32" s="3"/>
      <c r="F32" s="3"/>
      <c r="G32" s="3"/>
      <c r="H32" s="3"/>
      <c r="I32" s="3"/>
      <c r="J32" s="84"/>
      <c r="K32" s="48"/>
      <c r="L32" s="3"/>
      <c r="M32" s="3"/>
      <c r="N32" s="3"/>
      <c r="O32" s="3"/>
      <c r="P32" s="3"/>
      <c r="Q32" s="3"/>
      <c r="R32" s="3"/>
      <c r="S32" s="66"/>
      <c r="T32" s="66"/>
      <c r="U32" s="66"/>
      <c r="V32" s="66"/>
      <c r="W32" s="69"/>
      <c r="X32" s="51"/>
      <c r="Y32" s="108"/>
      <c r="Z32" s="176"/>
      <c r="AA32" s="177"/>
      <c r="AB32" s="177"/>
      <c r="AC32" s="177"/>
      <c r="AD32" s="177"/>
      <c r="AE32" s="177"/>
      <c r="AF32" s="177"/>
      <c r="AG32" s="178"/>
      <c r="AH32" s="104" t="str">
        <f t="shared" si="2"/>
        <v xml:space="preserve"> </v>
      </c>
      <c r="AJ32" s="72" t="str">
        <f t="shared" si="3"/>
        <v xml:space="preserve"> </v>
      </c>
      <c r="AK32" s="72" t="str">
        <f t="shared" si="4"/>
        <v xml:space="preserve"> </v>
      </c>
      <c r="AL32" s="72" t="str">
        <f t="shared" si="5"/>
        <v xml:space="preserve"> </v>
      </c>
      <c r="AN32" s="97" t="str">
        <f t="shared" si="6"/>
        <v xml:space="preserve"> </v>
      </c>
      <c r="AO32" s="97" t="str">
        <f t="shared" si="6"/>
        <v xml:space="preserve"> </v>
      </c>
      <c r="AP32" s="97" t="str">
        <f t="shared" si="6"/>
        <v xml:space="preserve"> </v>
      </c>
      <c r="AQ32" s="97" t="str">
        <f t="shared" si="6"/>
        <v xml:space="preserve"> </v>
      </c>
      <c r="AR32" s="97" t="str">
        <f t="shared" si="6"/>
        <v xml:space="preserve"> </v>
      </c>
      <c r="AS32" s="97" t="str">
        <f t="shared" si="6"/>
        <v xml:space="preserve"> </v>
      </c>
      <c r="AT32" s="97" t="str">
        <f t="shared" si="6"/>
        <v xml:space="preserve"> </v>
      </c>
      <c r="AU32" s="97" t="str">
        <f t="shared" si="6"/>
        <v xml:space="preserve"> </v>
      </c>
      <c r="AV32" s="97" t="str">
        <f t="shared" si="6"/>
        <v xml:space="preserve"> </v>
      </c>
      <c r="AW32" s="248" t="str">
        <f t="shared" si="7"/>
        <v xml:space="preserve"> </v>
      </c>
      <c r="AX32" s="248" t="str">
        <f t="shared" si="7"/>
        <v xml:space="preserve"> </v>
      </c>
      <c r="AY32" s="248" t="str">
        <f t="shared" si="7"/>
        <v xml:space="preserve"> </v>
      </c>
      <c r="AZ32" s="248" t="str">
        <f t="shared" si="7"/>
        <v xml:space="preserve"> </v>
      </c>
      <c r="BA32" s="248" t="str">
        <f t="shared" si="7"/>
        <v xml:space="preserve"> </v>
      </c>
      <c r="BB32" s="248" t="str">
        <f t="shared" si="7"/>
        <v xml:space="preserve"> </v>
      </c>
      <c r="BC32" s="248" t="str">
        <f t="shared" si="7"/>
        <v xml:space="preserve"> </v>
      </c>
      <c r="BD32" s="248" t="str">
        <f t="shared" si="7"/>
        <v xml:space="preserve"> </v>
      </c>
      <c r="BE32" s="248" t="str">
        <f t="shared" si="7"/>
        <v xml:space="preserve"> </v>
      </c>
      <c r="BF32" s="248" t="str">
        <f t="shared" si="7"/>
        <v xml:space="preserve"> </v>
      </c>
      <c r="BG32" s="248" t="str">
        <f t="shared" si="7"/>
        <v xml:space="preserve"> </v>
      </c>
      <c r="BH32" s="248" t="str">
        <f t="shared" si="7"/>
        <v xml:space="preserve"> </v>
      </c>
      <c r="BI32" s="248" t="str">
        <f t="shared" si="7"/>
        <v xml:space="preserve"> </v>
      </c>
      <c r="BJ32" s="97"/>
      <c r="BK32" s="97"/>
      <c r="BL32" s="248" t="str">
        <f t="shared" si="10"/>
        <v xml:space="preserve"> </v>
      </c>
      <c r="BM32" s="248" t="str">
        <f t="shared" si="10"/>
        <v xml:space="preserve"> </v>
      </c>
      <c r="BN32" s="248" t="str">
        <f t="shared" si="10"/>
        <v xml:space="preserve"> </v>
      </c>
      <c r="BO32" s="248" t="str">
        <f t="shared" si="9"/>
        <v xml:space="preserve"> </v>
      </c>
      <c r="BP32" s="248" t="str">
        <f t="shared" si="9"/>
        <v xml:space="preserve"> </v>
      </c>
      <c r="BQ32" s="248" t="str">
        <f t="shared" si="9"/>
        <v xml:space="preserve"> </v>
      </c>
      <c r="BR32" s="248" t="str">
        <f t="shared" si="9"/>
        <v xml:space="preserve"> </v>
      </c>
      <c r="BS32" s="248" t="str">
        <f t="shared" si="9"/>
        <v xml:space="preserve"> </v>
      </c>
      <c r="BT32" s="97" t="str">
        <f t="shared" si="8"/>
        <v xml:space="preserve"> </v>
      </c>
    </row>
    <row r="33" spans="1:72">
      <c r="A33" s="118"/>
      <c r="B33" s="48"/>
      <c r="C33" s="3"/>
      <c r="D33" s="3"/>
      <c r="E33" s="3"/>
      <c r="F33" s="3"/>
      <c r="G33" s="3"/>
      <c r="H33" s="3"/>
      <c r="I33" s="3"/>
      <c r="J33" s="84"/>
      <c r="K33" s="48"/>
      <c r="L33" s="3"/>
      <c r="M33" s="3"/>
      <c r="N33" s="3"/>
      <c r="O33" s="3"/>
      <c r="P33" s="3"/>
      <c r="Q33" s="3"/>
      <c r="R33" s="3"/>
      <c r="S33" s="66"/>
      <c r="T33" s="66"/>
      <c r="U33" s="66"/>
      <c r="V33" s="66"/>
      <c r="W33" s="69"/>
      <c r="X33" s="51"/>
      <c r="Y33" s="108"/>
      <c r="Z33" s="176"/>
      <c r="AA33" s="177"/>
      <c r="AB33" s="177"/>
      <c r="AC33" s="177"/>
      <c r="AD33" s="177"/>
      <c r="AE33" s="177"/>
      <c r="AF33" s="177"/>
      <c r="AG33" s="178"/>
      <c r="AH33" s="104" t="str">
        <f t="shared" si="2"/>
        <v xml:space="preserve"> </v>
      </c>
      <c r="AJ33" s="72" t="str">
        <f t="shared" si="3"/>
        <v xml:space="preserve"> </v>
      </c>
      <c r="AK33" s="72" t="str">
        <f t="shared" si="4"/>
        <v xml:space="preserve"> </v>
      </c>
      <c r="AL33" s="72" t="str">
        <f t="shared" si="5"/>
        <v xml:space="preserve"> </v>
      </c>
      <c r="AN33" s="97" t="str">
        <f t="shared" si="6"/>
        <v xml:space="preserve"> </v>
      </c>
      <c r="AO33" s="97" t="str">
        <f t="shared" si="6"/>
        <v xml:space="preserve"> </v>
      </c>
      <c r="AP33" s="97" t="str">
        <f t="shared" si="6"/>
        <v xml:space="preserve"> </v>
      </c>
      <c r="AQ33" s="97" t="str">
        <f t="shared" si="6"/>
        <v xml:space="preserve"> </v>
      </c>
      <c r="AR33" s="97" t="str">
        <f t="shared" si="6"/>
        <v xml:space="preserve"> </v>
      </c>
      <c r="AS33" s="97" t="str">
        <f t="shared" si="6"/>
        <v xml:space="preserve"> </v>
      </c>
      <c r="AT33" s="97" t="str">
        <f t="shared" si="6"/>
        <v xml:space="preserve"> </v>
      </c>
      <c r="AU33" s="97" t="str">
        <f t="shared" si="6"/>
        <v xml:space="preserve"> </v>
      </c>
      <c r="AV33" s="97" t="str">
        <f t="shared" si="6"/>
        <v xml:space="preserve"> </v>
      </c>
      <c r="AW33" s="248" t="str">
        <f t="shared" si="7"/>
        <v xml:space="preserve"> </v>
      </c>
      <c r="AX33" s="248" t="str">
        <f t="shared" si="7"/>
        <v xml:space="preserve"> </v>
      </c>
      <c r="AY33" s="248" t="str">
        <f t="shared" si="7"/>
        <v xml:space="preserve"> </v>
      </c>
      <c r="AZ33" s="248" t="str">
        <f t="shared" si="7"/>
        <v xml:space="preserve"> </v>
      </c>
      <c r="BA33" s="248" t="str">
        <f t="shared" si="7"/>
        <v xml:space="preserve"> </v>
      </c>
      <c r="BB33" s="248" t="str">
        <f t="shared" si="7"/>
        <v xml:space="preserve"> </v>
      </c>
      <c r="BC33" s="248" t="str">
        <f t="shared" si="7"/>
        <v xml:space="preserve"> </v>
      </c>
      <c r="BD33" s="248" t="str">
        <f t="shared" si="7"/>
        <v xml:space="preserve"> </v>
      </c>
      <c r="BE33" s="248" t="str">
        <f t="shared" si="7"/>
        <v xml:space="preserve"> </v>
      </c>
      <c r="BF33" s="248" t="str">
        <f t="shared" si="7"/>
        <v xml:space="preserve"> </v>
      </c>
      <c r="BG33" s="248" t="str">
        <f t="shared" si="7"/>
        <v xml:space="preserve"> </v>
      </c>
      <c r="BH33" s="248" t="str">
        <f t="shared" si="7"/>
        <v xml:space="preserve"> </v>
      </c>
      <c r="BI33" s="248" t="str">
        <f t="shared" si="7"/>
        <v xml:space="preserve"> </v>
      </c>
      <c r="BJ33" s="97"/>
      <c r="BK33" s="97"/>
      <c r="BL33" s="248" t="str">
        <f t="shared" si="10"/>
        <v xml:space="preserve"> </v>
      </c>
      <c r="BM33" s="248" t="str">
        <f t="shared" si="10"/>
        <v xml:space="preserve"> </v>
      </c>
      <c r="BN33" s="248" t="str">
        <f t="shared" si="10"/>
        <v xml:space="preserve"> </v>
      </c>
      <c r="BO33" s="248" t="str">
        <f t="shared" si="9"/>
        <v xml:space="preserve"> </v>
      </c>
      <c r="BP33" s="248" t="str">
        <f t="shared" si="9"/>
        <v xml:space="preserve"> </v>
      </c>
      <c r="BQ33" s="248" t="str">
        <f t="shared" si="9"/>
        <v xml:space="preserve"> </v>
      </c>
      <c r="BR33" s="248" t="str">
        <f t="shared" si="9"/>
        <v xml:space="preserve"> </v>
      </c>
      <c r="BS33" s="248" t="str">
        <f t="shared" si="9"/>
        <v xml:space="preserve"> </v>
      </c>
      <c r="BT33" s="97" t="str">
        <f t="shared" si="8"/>
        <v xml:space="preserve"> </v>
      </c>
    </row>
    <row r="34" spans="1:72">
      <c r="A34" s="118"/>
      <c r="B34" s="48"/>
      <c r="C34" s="3"/>
      <c r="D34" s="3"/>
      <c r="E34" s="3"/>
      <c r="F34" s="3"/>
      <c r="G34" s="3"/>
      <c r="H34" s="3"/>
      <c r="I34" s="3"/>
      <c r="J34" s="84"/>
      <c r="K34" s="48"/>
      <c r="L34" s="3"/>
      <c r="M34" s="3"/>
      <c r="N34" s="3"/>
      <c r="O34" s="3"/>
      <c r="P34" s="3"/>
      <c r="Q34" s="3"/>
      <c r="R34" s="3"/>
      <c r="S34" s="66"/>
      <c r="T34" s="66"/>
      <c r="U34" s="66"/>
      <c r="V34" s="66"/>
      <c r="W34" s="69"/>
      <c r="X34" s="51"/>
      <c r="Y34" s="108"/>
      <c r="Z34" s="176"/>
      <c r="AA34" s="177"/>
      <c r="AB34" s="177"/>
      <c r="AC34" s="177"/>
      <c r="AD34" s="177"/>
      <c r="AE34" s="177"/>
      <c r="AF34" s="177"/>
      <c r="AG34" s="178"/>
      <c r="AH34" s="104" t="str">
        <f t="shared" si="2"/>
        <v xml:space="preserve"> </v>
      </c>
      <c r="AJ34" s="72" t="str">
        <f t="shared" si="3"/>
        <v xml:space="preserve"> </v>
      </c>
      <c r="AK34" s="72" t="str">
        <f t="shared" si="4"/>
        <v xml:space="preserve"> </v>
      </c>
      <c r="AL34" s="72" t="str">
        <f t="shared" si="5"/>
        <v xml:space="preserve"> </v>
      </c>
      <c r="AN34" s="97" t="str">
        <f t="shared" si="6"/>
        <v xml:space="preserve"> </v>
      </c>
      <c r="AO34" s="97" t="str">
        <f t="shared" si="6"/>
        <v xml:space="preserve"> </v>
      </c>
      <c r="AP34" s="97" t="str">
        <f t="shared" si="6"/>
        <v xml:space="preserve"> </v>
      </c>
      <c r="AQ34" s="97" t="str">
        <f t="shared" si="6"/>
        <v xml:space="preserve"> </v>
      </c>
      <c r="AR34" s="97" t="str">
        <f t="shared" si="6"/>
        <v xml:space="preserve"> </v>
      </c>
      <c r="AS34" s="97" t="str">
        <f t="shared" si="6"/>
        <v xml:space="preserve"> </v>
      </c>
      <c r="AT34" s="97" t="str">
        <f t="shared" si="6"/>
        <v xml:space="preserve"> </v>
      </c>
      <c r="AU34" s="97" t="str">
        <f t="shared" si="6"/>
        <v xml:space="preserve"> </v>
      </c>
      <c r="AV34" s="97" t="str">
        <f t="shared" si="6"/>
        <v xml:space="preserve"> </v>
      </c>
      <c r="AW34" s="248" t="str">
        <f t="shared" si="7"/>
        <v xml:space="preserve"> </v>
      </c>
      <c r="AX34" s="248" t="str">
        <f t="shared" si="7"/>
        <v xml:space="preserve"> </v>
      </c>
      <c r="AY34" s="248" t="str">
        <f t="shared" si="7"/>
        <v xml:space="preserve"> </v>
      </c>
      <c r="AZ34" s="248" t="str">
        <f t="shared" si="7"/>
        <v xml:space="preserve"> </v>
      </c>
      <c r="BA34" s="248" t="str">
        <f t="shared" si="7"/>
        <v xml:space="preserve"> </v>
      </c>
      <c r="BB34" s="248" t="str">
        <f t="shared" si="7"/>
        <v xml:space="preserve"> </v>
      </c>
      <c r="BC34" s="248" t="str">
        <f t="shared" si="7"/>
        <v xml:space="preserve"> </v>
      </c>
      <c r="BD34" s="248" t="str">
        <f t="shared" si="7"/>
        <v xml:space="preserve"> </v>
      </c>
      <c r="BE34" s="248" t="str">
        <f t="shared" si="7"/>
        <v xml:space="preserve"> </v>
      </c>
      <c r="BF34" s="248" t="str">
        <f t="shared" si="7"/>
        <v xml:space="preserve"> </v>
      </c>
      <c r="BG34" s="248" t="str">
        <f t="shared" si="7"/>
        <v xml:space="preserve"> </v>
      </c>
      <c r="BH34" s="248" t="str">
        <f t="shared" si="7"/>
        <v xml:space="preserve"> </v>
      </c>
      <c r="BI34" s="248" t="str">
        <f t="shared" si="7"/>
        <v xml:space="preserve"> </v>
      </c>
      <c r="BJ34" s="97"/>
      <c r="BK34" s="97"/>
      <c r="BL34" s="248" t="str">
        <f t="shared" si="10"/>
        <v xml:space="preserve"> </v>
      </c>
      <c r="BM34" s="248" t="str">
        <f t="shared" si="10"/>
        <v xml:space="preserve"> </v>
      </c>
      <c r="BN34" s="248" t="str">
        <f t="shared" si="10"/>
        <v xml:space="preserve"> </v>
      </c>
      <c r="BO34" s="248" t="str">
        <f t="shared" si="9"/>
        <v xml:space="preserve"> </v>
      </c>
      <c r="BP34" s="248" t="str">
        <f t="shared" si="9"/>
        <v xml:space="preserve"> </v>
      </c>
      <c r="BQ34" s="248" t="str">
        <f t="shared" si="9"/>
        <v xml:space="preserve"> </v>
      </c>
      <c r="BR34" s="248" t="str">
        <f t="shared" si="9"/>
        <v xml:space="preserve"> </v>
      </c>
      <c r="BS34" s="248" t="str">
        <f t="shared" si="9"/>
        <v xml:space="preserve"> </v>
      </c>
      <c r="BT34" s="97" t="str">
        <f t="shared" si="8"/>
        <v xml:space="preserve"> </v>
      </c>
    </row>
    <row r="35" spans="1:72">
      <c r="A35" s="118"/>
      <c r="B35" s="48"/>
      <c r="C35" s="3"/>
      <c r="D35" s="3"/>
      <c r="E35" s="3"/>
      <c r="F35" s="3"/>
      <c r="G35" s="3"/>
      <c r="H35" s="3"/>
      <c r="I35" s="3"/>
      <c r="J35" s="84"/>
      <c r="K35" s="48"/>
      <c r="L35" s="3"/>
      <c r="M35" s="3"/>
      <c r="N35" s="3"/>
      <c r="O35" s="3"/>
      <c r="P35" s="3"/>
      <c r="Q35" s="3"/>
      <c r="R35" s="3"/>
      <c r="S35" s="66"/>
      <c r="T35" s="66"/>
      <c r="U35" s="66"/>
      <c r="V35" s="66"/>
      <c r="W35" s="69"/>
      <c r="X35" s="51"/>
      <c r="Y35" s="108"/>
      <c r="Z35" s="176"/>
      <c r="AA35" s="177"/>
      <c r="AB35" s="177"/>
      <c r="AC35" s="177"/>
      <c r="AD35" s="177"/>
      <c r="AE35" s="177"/>
      <c r="AF35" s="177"/>
      <c r="AG35" s="178"/>
      <c r="AH35" s="104" t="str">
        <f t="shared" si="2"/>
        <v xml:space="preserve"> </v>
      </c>
      <c r="AJ35" s="72" t="str">
        <f t="shared" si="3"/>
        <v xml:space="preserve"> </v>
      </c>
      <c r="AK35" s="72" t="str">
        <f t="shared" si="4"/>
        <v xml:space="preserve"> </v>
      </c>
      <c r="AL35" s="72" t="str">
        <f t="shared" si="5"/>
        <v xml:space="preserve"> </v>
      </c>
      <c r="AN35" s="97" t="str">
        <f t="shared" si="6"/>
        <v xml:space="preserve"> </v>
      </c>
      <c r="AO35" s="97" t="str">
        <f t="shared" si="6"/>
        <v xml:space="preserve"> </v>
      </c>
      <c r="AP35" s="97" t="str">
        <f t="shared" si="6"/>
        <v xml:space="preserve"> </v>
      </c>
      <c r="AQ35" s="97" t="str">
        <f t="shared" si="6"/>
        <v xml:space="preserve"> </v>
      </c>
      <c r="AR35" s="97" t="str">
        <f t="shared" si="6"/>
        <v xml:space="preserve"> </v>
      </c>
      <c r="AS35" s="97" t="str">
        <f t="shared" si="6"/>
        <v xml:space="preserve"> </v>
      </c>
      <c r="AT35" s="97" t="str">
        <f t="shared" si="6"/>
        <v xml:space="preserve"> </v>
      </c>
      <c r="AU35" s="97" t="str">
        <f t="shared" si="6"/>
        <v xml:space="preserve"> </v>
      </c>
      <c r="AV35" s="97" t="str">
        <f t="shared" si="6"/>
        <v xml:space="preserve"> </v>
      </c>
      <c r="AW35" s="248" t="str">
        <f t="shared" si="7"/>
        <v xml:space="preserve"> </v>
      </c>
      <c r="AX35" s="248" t="str">
        <f t="shared" si="7"/>
        <v xml:space="preserve"> </v>
      </c>
      <c r="AY35" s="248" t="str">
        <f t="shared" si="7"/>
        <v xml:space="preserve"> </v>
      </c>
      <c r="AZ35" s="248" t="str">
        <f t="shared" si="7"/>
        <v xml:space="preserve"> </v>
      </c>
      <c r="BA35" s="248" t="str">
        <f t="shared" si="7"/>
        <v xml:space="preserve"> </v>
      </c>
      <c r="BB35" s="248" t="str">
        <f t="shared" si="7"/>
        <v xml:space="preserve"> </v>
      </c>
      <c r="BC35" s="248" t="str">
        <f t="shared" si="7"/>
        <v xml:space="preserve"> </v>
      </c>
      <c r="BD35" s="248" t="str">
        <f t="shared" si="7"/>
        <v xml:space="preserve"> </v>
      </c>
      <c r="BE35" s="248" t="str">
        <f t="shared" si="7"/>
        <v xml:space="preserve"> </v>
      </c>
      <c r="BF35" s="248" t="str">
        <f t="shared" si="7"/>
        <v xml:space="preserve"> </v>
      </c>
      <c r="BG35" s="248" t="str">
        <f t="shared" si="7"/>
        <v xml:space="preserve"> </v>
      </c>
      <c r="BH35" s="248" t="str">
        <f t="shared" si="7"/>
        <v xml:space="preserve"> </v>
      </c>
      <c r="BI35" s="248" t="str">
        <f t="shared" si="7"/>
        <v xml:space="preserve"> </v>
      </c>
      <c r="BJ35" s="97"/>
      <c r="BK35" s="97"/>
      <c r="BL35" s="248" t="str">
        <f t="shared" si="10"/>
        <v xml:space="preserve"> </v>
      </c>
      <c r="BM35" s="248" t="str">
        <f t="shared" si="10"/>
        <v xml:space="preserve"> </v>
      </c>
      <c r="BN35" s="248" t="str">
        <f t="shared" si="10"/>
        <v xml:space="preserve"> </v>
      </c>
      <c r="BO35" s="248" t="str">
        <f t="shared" si="9"/>
        <v xml:space="preserve"> </v>
      </c>
      <c r="BP35" s="248" t="str">
        <f t="shared" si="9"/>
        <v xml:space="preserve"> </v>
      </c>
      <c r="BQ35" s="248" t="str">
        <f t="shared" si="9"/>
        <v xml:space="preserve"> </v>
      </c>
      <c r="BR35" s="248" t="str">
        <f t="shared" si="9"/>
        <v xml:space="preserve"> </v>
      </c>
      <c r="BS35" s="248" t="str">
        <f t="shared" si="9"/>
        <v xml:space="preserve"> </v>
      </c>
      <c r="BT35" s="97" t="str">
        <f t="shared" si="8"/>
        <v xml:space="preserve"> </v>
      </c>
    </row>
    <row r="36" spans="1:72">
      <c r="A36" s="118"/>
      <c r="B36" s="48"/>
      <c r="C36" s="3"/>
      <c r="D36" s="3"/>
      <c r="E36" s="3"/>
      <c r="F36" s="3"/>
      <c r="G36" s="3"/>
      <c r="H36" s="3"/>
      <c r="I36" s="3"/>
      <c r="J36" s="84"/>
      <c r="K36" s="48"/>
      <c r="L36" s="3"/>
      <c r="M36" s="3"/>
      <c r="N36" s="3"/>
      <c r="O36" s="3"/>
      <c r="P36" s="3"/>
      <c r="Q36" s="3"/>
      <c r="R36" s="3"/>
      <c r="S36" s="66"/>
      <c r="T36" s="66"/>
      <c r="U36" s="66"/>
      <c r="V36" s="66"/>
      <c r="W36" s="69"/>
      <c r="X36" s="51"/>
      <c r="Y36" s="108"/>
      <c r="Z36" s="176"/>
      <c r="AA36" s="177"/>
      <c r="AB36" s="177"/>
      <c r="AC36" s="177"/>
      <c r="AD36" s="177"/>
      <c r="AE36" s="177"/>
      <c r="AF36" s="177"/>
      <c r="AG36" s="178"/>
      <c r="AH36" s="104" t="str">
        <f t="shared" si="2"/>
        <v xml:space="preserve"> </v>
      </c>
      <c r="AJ36" s="72" t="str">
        <f t="shared" si="3"/>
        <v xml:space="preserve"> </v>
      </c>
      <c r="AK36" s="72" t="str">
        <f t="shared" si="4"/>
        <v xml:space="preserve"> </v>
      </c>
      <c r="AL36" s="72" t="str">
        <f t="shared" si="5"/>
        <v xml:space="preserve"> </v>
      </c>
      <c r="AN36" s="97" t="str">
        <f t="shared" si="6"/>
        <v xml:space="preserve"> </v>
      </c>
      <c r="AO36" s="97" t="str">
        <f t="shared" si="6"/>
        <v xml:space="preserve"> </v>
      </c>
      <c r="AP36" s="97" t="str">
        <f t="shared" si="6"/>
        <v xml:space="preserve"> </v>
      </c>
      <c r="AQ36" s="97" t="str">
        <f t="shared" si="6"/>
        <v xml:space="preserve"> </v>
      </c>
      <c r="AR36" s="97" t="str">
        <f t="shared" si="6"/>
        <v xml:space="preserve"> </v>
      </c>
      <c r="AS36" s="97" t="str">
        <f t="shared" si="6"/>
        <v xml:space="preserve"> </v>
      </c>
      <c r="AT36" s="97" t="str">
        <f t="shared" si="6"/>
        <v xml:space="preserve"> </v>
      </c>
      <c r="AU36" s="97" t="str">
        <f t="shared" si="6"/>
        <v xml:space="preserve"> </v>
      </c>
      <c r="AV36" s="97" t="str">
        <f t="shared" si="6"/>
        <v xml:space="preserve"> </v>
      </c>
      <c r="AW36" s="248" t="str">
        <f t="shared" si="7"/>
        <v xml:space="preserve"> </v>
      </c>
      <c r="AX36" s="248" t="str">
        <f t="shared" si="7"/>
        <v xml:space="preserve"> </v>
      </c>
      <c r="AY36" s="248" t="str">
        <f t="shared" si="7"/>
        <v xml:space="preserve"> </v>
      </c>
      <c r="AZ36" s="248" t="str">
        <f t="shared" si="7"/>
        <v xml:space="preserve"> </v>
      </c>
      <c r="BA36" s="248" t="str">
        <f t="shared" si="7"/>
        <v xml:space="preserve"> </v>
      </c>
      <c r="BB36" s="248" t="str">
        <f t="shared" si="7"/>
        <v xml:space="preserve"> </v>
      </c>
      <c r="BC36" s="248" t="str">
        <f t="shared" si="7"/>
        <v xml:space="preserve"> </v>
      </c>
      <c r="BD36" s="248" t="str">
        <f t="shared" si="7"/>
        <v xml:space="preserve"> </v>
      </c>
      <c r="BE36" s="248" t="str">
        <f t="shared" si="7"/>
        <v xml:space="preserve"> </v>
      </c>
      <c r="BF36" s="248" t="str">
        <f t="shared" si="7"/>
        <v xml:space="preserve"> </v>
      </c>
      <c r="BG36" s="248" t="str">
        <f t="shared" si="7"/>
        <v xml:space="preserve"> </v>
      </c>
      <c r="BH36" s="248" t="str">
        <f t="shared" si="7"/>
        <v xml:space="preserve"> </v>
      </c>
      <c r="BI36" s="248" t="str">
        <f t="shared" si="7"/>
        <v xml:space="preserve"> </v>
      </c>
      <c r="BJ36" s="97"/>
      <c r="BK36" s="97"/>
      <c r="BL36" s="248" t="str">
        <f t="shared" si="10"/>
        <v xml:space="preserve"> </v>
      </c>
      <c r="BM36" s="248" t="str">
        <f t="shared" si="10"/>
        <v xml:space="preserve"> </v>
      </c>
      <c r="BN36" s="248" t="str">
        <f t="shared" si="10"/>
        <v xml:space="preserve"> </v>
      </c>
      <c r="BO36" s="248" t="str">
        <f t="shared" si="9"/>
        <v xml:space="preserve"> </v>
      </c>
      <c r="BP36" s="248" t="str">
        <f t="shared" si="9"/>
        <v xml:space="preserve"> </v>
      </c>
      <c r="BQ36" s="248" t="str">
        <f t="shared" si="9"/>
        <v xml:space="preserve"> </v>
      </c>
      <c r="BR36" s="248" t="str">
        <f t="shared" si="9"/>
        <v xml:space="preserve"> </v>
      </c>
      <c r="BS36" s="248" t="str">
        <f t="shared" si="9"/>
        <v xml:space="preserve"> </v>
      </c>
      <c r="BT36" s="97" t="str">
        <f t="shared" si="8"/>
        <v xml:space="preserve"> </v>
      </c>
    </row>
    <row r="37" spans="1:72">
      <c r="A37" s="118"/>
      <c r="B37" s="48"/>
      <c r="C37" s="3"/>
      <c r="D37" s="3"/>
      <c r="E37" s="3"/>
      <c r="F37" s="3"/>
      <c r="G37" s="3"/>
      <c r="H37" s="3"/>
      <c r="I37" s="3"/>
      <c r="J37" s="84"/>
      <c r="K37" s="48"/>
      <c r="L37" s="3"/>
      <c r="M37" s="3"/>
      <c r="N37" s="3"/>
      <c r="O37" s="3"/>
      <c r="P37" s="3"/>
      <c r="Q37" s="3"/>
      <c r="R37" s="3"/>
      <c r="S37" s="66"/>
      <c r="T37" s="66"/>
      <c r="U37" s="66"/>
      <c r="V37" s="66"/>
      <c r="W37" s="69"/>
      <c r="X37" s="51"/>
      <c r="Y37" s="108"/>
      <c r="Z37" s="176"/>
      <c r="AA37" s="177"/>
      <c r="AB37" s="177"/>
      <c r="AC37" s="177"/>
      <c r="AD37" s="177"/>
      <c r="AE37" s="177"/>
      <c r="AF37" s="177"/>
      <c r="AG37" s="178"/>
      <c r="AH37" s="104" t="str">
        <f t="shared" si="2"/>
        <v xml:space="preserve"> </v>
      </c>
      <c r="AJ37" s="72" t="str">
        <f t="shared" si="3"/>
        <v xml:space="preserve"> </v>
      </c>
      <c r="AK37" s="72" t="str">
        <f t="shared" si="4"/>
        <v xml:space="preserve"> </v>
      </c>
      <c r="AL37" s="72" t="str">
        <f t="shared" si="5"/>
        <v xml:space="preserve"> </v>
      </c>
      <c r="AN37" s="97" t="str">
        <f t="shared" si="6"/>
        <v xml:space="preserve"> </v>
      </c>
      <c r="AO37" s="97" t="str">
        <f t="shared" si="6"/>
        <v xml:space="preserve"> </v>
      </c>
      <c r="AP37" s="97" t="str">
        <f t="shared" si="6"/>
        <v xml:space="preserve"> </v>
      </c>
      <c r="AQ37" s="97" t="str">
        <f t="shared" si="6"/>
        <v xml:space="preserve"> </v>
      </c>
      <c r="AR37" s="97" t="str">
        <f t="shared" si="6"/>
        <v xml:space="preserve"> </v>
      </c>
      <c r="AS37" s="97" t="str">
        <f t="shared" si="6"/>
        <v xml:space="preserve"> </v>
      </c>
      <c r="AT37" s="97" t="str">
        <f t="shared" si="6"/>
        <v xml:space="preserve"> </v>
      </c>
      <c r="AU37" s="97" t="str">
        <f t="shared" si="6"/>
        <v xml:space="preserve"> </v>
      </c>
      <c r="AV37" s="97" t="str">
        <f t="shared" si="6"/>
        <v xml:space="preserve"> </v>
      </c>
      <c r="AW37" s="248" t="str">
        <f t="shared" si="7"/>
        <v xml:space="preserve"> </v>
      </c>
      <c r="AX37" s="248" t="str">
        <f t="shared" si="7"/>
        <v xml:space="preserve"> </v>
      </c>
      <c r="AY37" s="248" t="str">
        <f t="shared" si="7"/>
        <v xml:space="preserve"> </v>
      </c>
      <c r="AZ37" s="248" t="str">
        <f t="shared" si="7"/>
        <v xml:space="preserve"> </v>
      </c>
      <c r="BA37" s="248" t="str">
        <f t="shared" si="7"/>
        <v xml:space="preserve"> </v>
      </c>
      <c r="BB37" s="248" t="str">
        <f t="shared" si="7"/>
        <v xml:space="preserve"> </v>
      </c>
      <c r="BC37" s="248" t="str">
        <f t="shared" si="7"/>
        <v xml:space="preserve"> </v>
      </c>
      <c r="BD37" s="248" t="str">
        <f t="shared" si="7"/>
        <v xml:space="preserve"> </v>
      </c>
      <c r="BE37" s="248" t="str">
        <f t="shared" si="7"/>
        <v xml:space="preserve"> </v>
      </c>
      <c r="BF37" s="248" t="str">
        <f t="shared" si="7"/>
        <v xml:space="preserve"> </v>
      </c>
      <c r="BG37" s="248" t="str">
        <f t="shared" si="7"/>
        <v xml:space="preserve"> </v>
      </c>
      <c r="BH37" s="248" t="str">
        <f t="shared" si="7"/>
        <v xml:space="preserve"> </v>
      </c>
      <c r="BI37" s="248" t="str">
        <f t="shared" si="7"/>
        <v xml:space="preserve"> </v>
      </c>
      <c r="BJ37" s="97"/>
      <c r="BK37" s="97"/>
      <c r="BL37" s="248" t="str">
        <f t="shared" si="10"/>
        <v xml:space="preserve"> </v>
      </c>
      <c r="BM37" s="248" t="str">
        <f t="shared" si="10"/>
        <v xml:space="preserve"> </v>
      </c>
      <c r="BN37" s="248" t="str">
        <f t="shared" si="10"/>
        <v xml:space="preserve"> </v>
      </c>
      <c r="BO37" s="248" t="str">
        <f t="shared" si="9"/>
        <v xml:space="preserve"> </v>
      </c>
      <c r="BP37" s="248" t="str">
        <f t="shared" si="9"/>
        <v xml:space="preserve"> </v>
      </c>
      <c r="BQ37" s="248" t="str">
        <f t="shared" si="9"/>
        <v xml:space="preserve"> </v>
      </c>
      <c r="BR37" s="248" t="str">
        <f t="shared" si="9"/>
        <v xml:space="preserve"> </v>
      </c>
      <c r="BS37" s="248" t="str">
        <f t="shared" si="9"/>
        <v xml:space="preserve"> </v>
      </c>
      <c r="BT37" s="97" t="str">
        <f t="shared" si="8"/>
        <v xml:space="preserve"> </v>
      </c>
    </row>
    <row r="38" spans="1:72">
      <c r="A38" s="118"/>
      <c r="B38" s="48"/>
      <c r="C38" s="3"/>
      <c r="D38" s="3"/>
      <c r="E38" s="3"/>
      <c r="F38" s="3"/>
      <c r="G38" s="3"/>
      <c r="H38" s="3"/>
      <c r="I38" s="3"/>
      <c r="J38" s="84"/>
      <c r="K38" s="48"/>
      <c r="L38" s="3"/>
      <c r="M38" s="3"/>
      <c r="N38" s="3"/>
      <c r="O38" s="3"/>
      <c r="P38" s="3"/>
      <c r="Q38" s="3"/>
      <c r="R38" s="3"/>
      <c r="S38" s="66"/>
      <c r="T38" s="66"/>
      <c r="U38" s="66"/>
      <c r="V38" s="66"/>
      <c r="W38" s="69"/>
      <c r="X38" s="51"/>
      <c r="Y38" s="108"/>
      <c r="Z38" s="176"/>
      <c r="AA38" s="177"/>
      <c r="AB38" s="177"/>
      <c r="AC38" s="177"/>
      <c r="AD38" s="177"/>
      <c r="AE38" s="177"/>
      <c r="AF38" s="177"/>
      <c r="AG38" s="178"/>
      <c r="AH38" s="104" t="str">
        <f t="shared" si="2"/>
        <v xml:space="preserve"> </v>
      </c>
      <c r="AJ38" s="72" t="str">
        <f t="shared" si="3"/>
        <v xml:space="preserve"> </v>
      </c>
      <c r="AK38" s="72" t="str">
        <f t="shared" si="4"/>
        <v xml:space="preserve"> </v>
      </c>
      <c r="AL38" s="72" t="str">
        <f t="shared" si="5"/>
        <v xml:space="preserve"> </v>
      </c>
      <c r="AN38" s="97" t="str">
        <f t="shared" si="6"/>
        <v xml:space="preserve"> </v>
      </c>
      <c r="AO38" s="97" t="str">
        <f t="shared" si="6"/>
        <v xml:space="preserve"> </v>
      </c>
      <c r="AP38" s="97" t="str">
        <f t="shared" si="6"/>
        <v xml:space="preserve"> </v>
      </c>
      <c r="AQ38" s="97" t="str">
        <f t="shared" si="6"/>
        <v xml:space="preserve"> </v>
      </c>
      <c r="AR38" s="97" t="str">
        <f t="shared" si="6"/>
        <v xml:space="preserve"> </v>
      </c>
      <c r="AS38" s="97" t="str">
        <f t="shared" si="6"/>
        <v xml:space="preserve"> </v>
      </c>
      <c r="AT38" s="97" t="str">
        <f t="shared" si="6"/>
        <v xml:space="preserve"> </v>
      </c>
      <c r="AU38" s="97" t="str">
        <f t="shared" si="6"/>
        <v xml:space="preserve"> </v>
      </c>
      <c r="AV38" s="97" t="str">
        <f t="shared" si="6"/>
        <v xml:space="preserve"> </v>
      </c>
      <c r="AW38" s="248" t="str">
        <f t="shared" si="7"/>
        <v xml:space="preserve"> </v>
      </c>
      <c r="AX38" s="248" t="str">
        <f t="shared" si="7"/>
        <v xml:space="preserve"> </v>
      </c>
      <c r="AY38" s="248" t="str">
        <f t="shared" si="7"/>
        <v xml:space="preserve"> </v>
      </c>
      <c r="AZ38" s="248" t="str">
        <f t="shared" si="7"/>
        <v xml:space="preserve"> </v>
      </c>
      <c r="BA38" s="248" t="str">
        <f t="shared" si="7"/>
        <v xml:space="preserve"> </v>
      </c>
      <c r="BB38" s="248" t="str">
        <f t="shared" si="7"/>
        <v xml:space="preserve"> </v>
      </c>
      <c r="BC38" s="248" t="str">
        <f t="shared" si="7"/>
        <v xml:space="preserve"> </v>
      </c>
      <c r="BD38" s="248" t="str">
        <f t="shared" si="7"/>
        <v xml:space="preserve"> </v>
      </c>
      <c r="BE38" s="248" t="str">
        <f t="shared" si="7"/>
        <v xml:space="preserve"> </v>
      </c>
      <c r="BF38" s="248" t="str">
        <f t="shared" si="7"/>
        <v xml:space="preserve"> </v>
      </c>
      <c r="BG38" s="248" t="str">
        <f t="shared" si="7"/>
        <v xml:space="preserve"> </v>
      </c>
      <c r="BH38" s="248" t="str">
        <f t="shared" si="7"/>
        <v xml:space="preserve"> </v>
      </c>
      <c r="BI38" s="248" t="str">
        <f t="shared" si="7"/>
        <v xml:space="preserve"> </v>
      </c>
      <c r="BJ38" s="97"/>
      <c r="BK38" s="97"/>
      <c r="BL38" s="248" t="str">
        <f t="shared" si="10"/>
        <v xml:space="preserve"> </v>
      </c>
      <c r="BM38" s="248" t="str">
        <f t="shared" si="10"/>
        <v xml:space="preserve"> </v>
      </c>
      <c r="BN38" s="248" t="str">
        <f t="shared" si="10"/>
        <v xml:space="preserve"> </v>
      </c>
      <c r="BO38" s="248" t="str">
        <f t="shared" si="9"/>
        <v xml:space="preserve"> </v>
      </c>
      <c r="BP38" s="248" t="str">
        <f t="shared" si="9"/>
        <v xml:space="preserve"> </v>
      </c>
      <c r="BQ38" s="248" t="str">
        <f t="shared" si="9"/>
        <v xml:space="preserve"> </v>
      </c>
      <c r="BR38" s="248" t="str">
        <f t="shared" si="9"/>
        <v xml:space="preserve"> </v>
      </c>
      <c r="BS38" s="248" t="str">
        <f t="shared" si="9"/>
        <v xml:space="preserve"> </v>
      </c>
      <c r="BT38" s="97" t="str">
        <f t="shared" si="8"/>
        <v xml:space="preserve"> </v>
      </c>
    </row>
    <row r="39" spans="1:72">
      <c r="A39" s="118"/>
      <c r="B39" s="48"/>
      <c r="C39" s="3"/>
      <c r="D39" s="3"/>
      <c r="E39" s="3"/>
      <c r="F39" s="3"/>
      <c r="G39" s="3"/>
      <c r="H39" s="3"/>
      <c r="I39" s="3"/>
      <c r="J39" s="84"/>
      <c r="K39" s="48"/>
      <c r="L39" s="3"/>
      <c r="M39" s="3"/>
      <c r="N39" s="3"/>
      <c r="O39" s="3"/>
      <c r="P39" s="3"/>
      <c r="Q39" s="3"/>
      <c r="R39" s="3"/>
      <c r="S39" s="66"/>
      <c r="T39" s="66"/>
      <c r="U39" s="66"/>
      <c r="V39" s="66"/>
      <c r="W39" s="69"/>
      <c r="X39" s="51"/>
      <c r="Y39" s="108"/>
      <c r="Z39" s="176"/>
      <c r="AA39" s="177"/>
      <c r="AB39" s="177"/>
      <c r="AC39" s="177"/>
      <c r="AD39" s="177"/>
      <c r="AE39" s="177"/>
      <c r="AF39" s="177"/>
      <c r="AG39" s="178"/>
      <c r="AH39" s="104" t="str">
        <f t="shared" si="2"/>
        <v xml:space="preserve"> </v>
      </c>
      <c r="AJ39" s="72" t="str">
        <f t="shared" si="3"/>
        <v xml:space="preserve"> </v>
      </c>
      <c r="AK39" s="72" t="str">
        <f t="shared" si="4"/>
        <v xml:space="preserve"> </v>
      </c>
      <c r="AL39" s="72" t="str">
        <f t="shared" si="5"/>
        <v xml:space="preserve"> </v>
      </c>
      <c r="AN39" s="97" t="str">
        <f t="shared" si="6"/>
        <v xml:space="preserve"> </v>
      </c>
      <c r="AO39" s="97" t="str">
        <f t="shared" si="6"/>
        <v xml:space="preserve"> </v>
      </c>
      <c r="AP39" s="97" t="str">
        <f t="shared" si="6"/>
        <v xml:space="preserve"> </v>
      </c>
      <c r="AQ39" s="97" t="str">
        <f t="shared" si="6"/>
        <v xml:space="preserve"> </v>
      </c>
      <c r="AR39" s="97" t="str">
        <f t="shared" si="6"/>
        <v xml:space="preserve"> </v>
      </c>
      <c r="AS39" s="97" t="str">
        <f t="shared" si="6"/>
        <v xml:space="preserve"> </v>
      </c>
      <c r="AT39" s="97" t="str">
        <f t="shared" si="6"/>
        <v xml:space="preserve"> </v>
      </c>
      <c r="AU39" s="97" t="str">
        <f t="shared" si="6"/>
        <v xml:space="preserve"> </v>
      </c>
      <c r="AV39" s="97" t="str">
        <f t="shared" si="6"/>
        <v xml:space="preserve"> </v>
      </c>
      <c r="AW39" s="248" t="str">
        <f t="shared" si="7"/>
        <v xml:space="preserve"> </v>
      </c>
      <c r="AX39" s="248" t="str">
        <f t="shared" si="7"/>
        <v xml:space="preserve"> </v>
      </c>
      <c r="AY39" s="248" t="str">
        <f t="shared" si="7"/>
        <v xml:space="preserve"> </v>
      </c>
      <c r="AZ39" s="248" t="str">
        <f t="shared" si="7"/>
        <v xml:space="preserve"> </v>
      </c>
      <c r="BA39" s="248" t="str">
        <f t="shared" si="7"/>
        <v xml:space="preserve"> </v>
      </c>
      <c r="BB39" s="248" t="str">
        <f t="shared" si="7"/>
        <v xml:space="preserve"> </v>
      </c>
      <c r="BC39" s="248" t="str">
        <f t="shared" si="7"/>
        <v xml:space="preserve"> </v>
      </c>
      <c r="BD39" s="248" t="str">
        <f t="shared" si="7"/>
        <v xml:space="preserve"> </v>
      </c>
      <c r="BE39" s="248" t="str">
        <f t="shared" si="7"/>
        <v xml:space="preserve"> </v>
      </c>
      <c r="BF39" s="248" t="str">
        <f t="shared" si="7"/>
        <v xml:space="preserve"> </v>
      </c>
      <c r="BG39" s="248" t="str">
        <f t="shared" si="7"/>
        <v xml:space="preserve"> </v>
      </c>
      <c r="BH39" s="248" t="str">
        <f t="shared" si="7"/>
        <v xml:space="preserve"> </v>
      </c>
      <c r="BI39" s="248" t="str">
        <f t="shared" si="7"/>
        <v xml:space="preserve"> </v>
      </c>
      <c r="BJ39" s="97"/>
      <c r="BK39" s="97"/>
      <c r="BL39" s="248" t="str">
        <f t="shared" si="10"/>
        <v xml:space="preserve"> </v>
      </c>
      <c r="BM39" s="248" t="str">
        <f t="shared" si="10"/>
        <v xml:space="preserve"> </v>
      </c>
      <c r="BN39" s="248" t="str">
        <f t="shared" si="10"/>
        <v xml:space="preserve"> </v>
      </c>
      <c r="BO39" s="248" t="str">
        <f t="shared" si="9"/>
        <v xml:space="preserve"> </v>
      </c>
      <c r="BP39" s="248" t="str">
        <f t="shared" si="9"/>
        <v xml:space="preserve"> </v>
      </c>
      <c r="BQ39" s="248" t="str">
        <f t="shared" si="9"/>
        <v xml:space="preserve"> </v>
      </c>
      <c r="BR39" s="248" t="str">
        <f t="shared" si="9"/>
        <v xml:space="preserve"> </v>
      </c>
      <c r="BS39" s="248" t="str">
        <f t="shared" si="9"/>
        <v xml:space="preserve"> </v>
      </c>
      <c r="BT39" s="97" t="str">
        <f t="shared" si="8"/>
        <v xml:space="preserve"> </v>
      </c>
    </row>
    <row r="40" spans="1:72">
      <c r="A40" s="118"/>
      <c r="B40" s="48"/>
      <c r="C40" s="3"/>
      <c r="D40" s="3"/>
      <c r="E40" s="3"/>
      <c r="F40" s="3"/>
      <c r="G40" s="3"/>
      <c r="H40" s="3"/>
      <c r="I40" s="3"/>
      <c r="J40" s="84"/>
      <c r="K40" s="48"/>
      <c r="L40" s="3"/>
      <c r="M40" s="3"/>
      <c r="N40" s="3"/>
      <c r="O40" s="3"/>
      <c r="P40" s="3"/>
      <c r="Q40" s="3"/>
      <c r="R40" s="3"/>
      <c r="S40" s="66"/>
      <c r="T40" s="66"/>
      <c r="U40" s="66"/>
      <c r="V40" s="66"/>
      <c r="W40" s="69"/>
      <c r="X40" s="51"/>
      <c r="Y40" s="108"/>
      <c r="Z40" s="176"/>
      <c r="AA40" s="177"/>
      <c r="AB40" s="177"/>
      <c r="AC40" s="177"/>
      <c r="AD40" s="177"/>
      <c r="AE40" s="177"/>
      <c r="AF40" s="177"/>
      <c r="AG40" s="178"/>
      <c r="AH40" s="104" t="str">
        <f t="shared" si="2"/>
        <v xml:space="preserve"> </v>
      </c>
      <c r="AJ40" s="72" t="str">
        <f t="shared" si="3"/>
        <v xml:space="preserve"> </v>
      </c>
      <c r="AK40" s="72" t="str">
        <f t="shared" si="4"/>
        <v xml:space="preserve"> </v>
      </c>
      <c r="AL40" s="72" t="str">
        <f t="shared" si="5"/>
        <v xml:space="preserve"> </v>
      </c>
      <c r="AN40" s="97" t="str">
        <f t="shared" si="6"/>
        <v xml:space="preserve"> </v>
      </c>
      <c r="AO40" s="97" t="str">
        <f t="shared" si="6"/>
        <v xml:space="preserve"> </v>
      </c>
      <c r="AP40" s="97" t="str">
        <f t="shared" si="6"/>
        <v xml:space="preserve"> </v>
      </c>
      <c r="AQ40" s="97" t="str">
        <f t="shared" si="6"/>
        <v xml:space="preserve"> </v>
      </c>
      <c r="AR40" s="97" t="str">
        <f t="shared" si="6"/>
        <v xml:space="preserve"> </v>
      </c>
      <c r="AS40" s="97" t="str">
        <f t="shared" si="6"/>
        <v xml:space="preserve"> </v>
      </c>
      <c r="AT40" s="97" t="str">
        <f t="shared" si="6"/>
        <v xml:space="preserve"> </v>
      </c>
      <c r="AU40" s="97" t="str">
        <f t="shared" si="6"/>
        <v xml:space="preserve"> </v>
      </c>
      <c r="AV40" s="97" t="str">
        <f t="shared" si="6"/>
        <v xml:space="preserve"> </v>
      </c>
      <c r="AW40" s="248" t="str">
        <f t="shared" si="7"/>
        <v xml:space="preserve"> </v>
      </c>
      <c r="AX40" s="248" t="str">
        <f t="shared" si="7"/>
        <v xml:space="preserve"> </v>
      </c>
      <c r="AY40" s="248" t="str">
        <f t="shared" si="7"/>
        <v xml:space="preserve"> </v>
      </c>
      <c r="AZ40" s="248" t="str">
        <f t="shared" si="7"/>
        <v xml:space="preserve"> </v>
      </c>
      <c r="BA40" s="248" t="str">
        <f t="shared" si="7"/>
        <v xml:space="preserve"> </v>
      </c>
      <c r="BB40" s="248" t="str">
        <f t="shared" si="7"/>
        <v xml:space="preserve"> </v>
      </c>
      <c r="BC40" s="248" t="str">
        <f t="shared" si="7"/>
        <v xml:space="preserve"> </v>
      </c>
      <c r="BD40" s="248" t="str">
        <f t="shared" si="7"/>
        <v xml:space="preserve"> </v>
      </c>
      <c r="BE40" s="248" t="str">
        <f t="shared" si="7"/>
        <v xml:space="preserve"> </v>
      </c>
      <c r="BF40" s="248" t="str">
        <f t="shared" si="7"/>
        <v xml:space="preserve"> </v>
      </c>
      <c r="BG40" s="248" t="str">
        <f t="shared" si="7"/>
        <v xml:space="preserve"> </v>
      </c>
      <c r="BH40" s="248" t="str">
        <f t="shared" si="7"/>
        <v xml:space="preserve"> </v>
      </c>
      <c r="BI40" s="248" t="str">
        <f t="shared" si="7"/>
        <v xml:space="preserve"> </v>
      </c>
      <c r="BJ40" s="97"/>
      <c r="BK40" s="97"/>
      <c r="BL40" s="248" t="str">
        <f t="shared" si="10"/>
        <v xml:space="preserve"> </v>
      </c>
      <c r="BM40" s="248" t="str">
        <f t="shared" si="10"/>
        <v xml:space="preserve"> </v>
      </c>
      <c r="BN40" s="248" t="str">
        <f t="shared" si="10"/>
        <v xml:space="preserve"> </v>
      </c>
      <c r="BO40" s="248" t="str">
        <f t="shared" si="9"/>
        <v xml:space="preserve"> </v>
      </c>
      <c r="BP40" s="248" t="str">
        <f t="shared" si="9"/>
        <v xml:space="preserve"> </v>
      </c>
      <c r="BQ40" s="248" t="str">
        <f t="shared" si="9"/>
        <v xml:space="preserve"> </v>
      </c>
      <c r="BR40" s="248" t="str">
        <f t="shared" si="9"/>
        <v xml:space="preserve"> </v>
      </c>
      <c r="BS40" s="248" t="str">
        <f t="shared" si="9"/>
        <v xml:space="preserve"> </v>
      </c>
      <c r="BT40" s="97" t="str">
        <f t="shared" si="8"/>
        <v xml:space="preserve"> </v>
      </c>
    </row>
    <row r="41" spans="1:72">
      <c r="A41" s="118"/>
      <c r="B41" s="48"/>
      <c r="C41" s="3"/>
      <c r="D41" s="3"/>
      <c r="E41" s="3"/>
      <c r="F41" s="3"/>
      <c r="G41" s="3"/>
      <c r="H41" s="3"/>
      <c r="I41" s="3"/>
      <c r="J41" s="84"/>
      <c r="K41" s="48"/>
      <c r="L41" s="3"/>
      <c r="M41" s="3"/>
      <c r="N41" s="3"/>
      <c r="O41" s="3"/>
      <c r="P41" s="3"/>
      <c r="Q41" s="3"/>
      <c r="R41" s="3"/>
      <c r="S41" s="66"/>
      <c r="T41" s="66"/>
      <c r="U41" s="66"/>
      <c r="V41" s="66"/>
      <c r="W41" s="69"/>
      <c r="X41" s="51"/>
      <c r="Y41" s="108"/>
      <c r="Z41" s="176"/>
      <c r="AA41" s="177"/>
      <c r="AB41" s="177"/>
      <c r="AC41" s="177"/>
      <c r="AD41" s="177"/>
      <c r="AE41" s="177"/>
      <c r="AF41" s="177"/>
      <c r="AG41" s="178"/>
      <c r="AH41" s="104" t="str">
        <f t="shared" si="2"/>
        <v xml:space="preserve"> </v>
      </c>
      <c r="AJ41" s="72" t="str">
        <f t="shared" si="3"/>
        <v xml:space="preserve"> </v>
      </c>
      <c r="AK41" s="72" t="str">
        <f t="shared" si="4"/>
        <v xml:space="preserve"> </v>
      </c>
      <c r="AL41" s="72" t="str">
        <f t="shared" si="5"/>
        <v xml:space="preserve"> </v>
      </c>
      <c r="AN41" s="97" t="str">
        <f t="shared" si="6"/>
        <v xml:space="preserve"> </v>
      </c>
      <c r="AO41" s="97" t="str">
        <f t="shared" si="6"/>
        <v xml:space="preserve"> </v>
      </c>
      <c r="AP41" s="97" t="str">
        <f t="shared" si="6"/>
        <v xml:space="preserve"> </v>
      </c>
      <c r="AQ41" s="97" t="str">
        <f t="shared" si="6"/>
        <v xml:space="preserve"> </v>
      </c>
      <c r="AR41" s="97" t="str">
        <f t="shared" si="6"/>
        <v xml:space="preserve"> </v>
      </c>
      <c r="AS41" s="97" t="str">
        <f t="shared" si="6"/>
        <v xml:space="preserve"> </v>
      </c>
      <c r="AT41" s="97" t="str">
        <f t="shared" si="6"/>
        <v xml:space="preserve"> </v>
      </c>
      <c r="AU41" s="97" t="str">
        <f t="shared" si="6"/>
        <v xml:space="preserve"> </v>
      </c>
      <c r="AV41" s="97" t="str">
        <f t="shared" si="6"/>
        <v xml:space="preserve"> </v>
      </c>
      <c r="AW41" s="248" t="str">
        <f t="shared" si="7"/>
        <v xml:space="preserve"> </v>
      </c>
      <c r="AX41" s="248" t="str">
        <f t="shared" si="7"/>
        <v xml:space="preserve"> </v>
      </c>
      <c r="AY41" s="248" t="str">
        <f t="shared" si="7"/>
        <v xml:space="preserve"> </v>
      </c>
      <c r="AZ41" s="248" t="str">
        <f t="shared" si="7"/>
        <v xml:space="preserve"> </v>
      </c>
      <c r="BA41" s="248" t="str">
        <f t="shared" si="7"/>
        <v xml:space="preserve"> </v>
      </c>
      <c r="BB41" s="248" t="str">
        <f t="shared" si="7"/>
        <v xml:space="preserve"> </v>
      </c>
      <c r="BC41" s="248" t="str">
        <f t="shared" si="7"/>
        <v xml:space="preserve"> </v>
      </c>
      <c r="BD41" s="248" t="str">
        <f t="shared" si="7"/>
        <v xml:space="preserve"> </v>
      </c>
      <c r="BE41" s="248" t="str">
        <f t="shared" si="7"/>
        <v xml:space="preserve"> </v>
      </c>
      <c r="BF41" s="248" t="str">
        <f t="shared" si="7"/>
        <v xml:space="preserve"> </v>
      </c>
      <c r="BG41" s="248" t="str">
        <f t="shared" si="7"/>
        <v xml:space="preserve"> </v>
      </c>
      <c r="BH41" s="248" t="str">
        <f t="shared" si="7"/>
        <v xml:space="preserve"> </v>
      </c>
      <c r="BI41" s="248" t="str">
        <f t="shared" si="7"/>
        <v xml:space="preserve"> </v>
      </c>
      <c r="BJ41" s="97"/>
      <c r="BK41" s="97"/>
      <c r="BL41" s="248" t="str">
        <f t="shared" si="10"/>
        <v xml:space="preserve"> </v>
      </c>
      <c r="BM41" s="248" t="str">
        <f t="shared" si="10"/>
        <v xml:space="preserve"> </v>
      </c>
      <c r="BN41" s="248" t="str">
        <f t="shared" si="10"/>
        <v xml:space="preserve"> </v>
      </c>
      <c r="BO41" s="248" t="str">
        <f t="shared" si="9"/>
        <v xml:space="preserve"> </v>
      </c>
      <c r="BP41" s="248" t="str">
        <f t="shared" si="9"/>
        <v xml:space="preserve"> </v>
      </c>
      <c r="BQ41" s="248" t="str">
        <f t="shared" si="9"/>
        <v xml:space="preserve"> </v>
      </c>
      <c r="BR41" s="248" t="str">
        <f t="shared" si="9"/>
        <v xml:space="preserve"> </v>
      </c>
      <c r="BS41" s="248" t="str">
        <f t="shared" si="9"/>
        <v xml:space="preserve"> </v>
      </c>
      <c r="BT41" s="97" t="str">
        <f t="shared" si="8"/>
        <v xml:space="preserve"> </v>
      </c>
    </row>
    <row r="42" spans="1:72">
      <c r="A42" s="118"/>
      <c r="B42" s="48"/>
      <c r="C42" s="3"/>
      <c r="D42" s="3"/>
      <c r="E42" s="3"/>
      <c r="F42" s="3"/>
      <c r="G42" s="3"/>
      <c r="H42" s="3"/>
      <c r="I42" s="3"/>
      <c r="J42" s="84"/>
      <c r="K42" s="48"/>
      <c r="L42" s="3"/>
      <c r="M42" s="3"/>
      <c r="N42" s="3"/>
      <c r="O42" s="3"/>
      <c r="P42" s="3"/>
      <c r="Q42" s="3"/>
      <c r="R42" s="3"/>
      <c r="S42" s="66"/>
      <c r="T42" s="66"/>
      <c r="U42" s="66"/>
      <c r="V42" s="66"/>
      <c r="W42" s="69"/>
      <c r="X42" s="51"/>
      <c r="Y42" s="108"/>
      <c r="Z42" s="176"/>
      <c r="AA42" s="177"/>
      <c r="AB42" s="177"/>
      <c r="AC42" s="177"/>
      <c r="AD42" s="177"/>
      <c r="AE42" s="177"/>
      <c r="AF42" s="177"/>
      <c r="AG42" s="178"/>
      <c r="AH42" s="104" t="str">
        <f t="shared" si="2"/>
        <v xml:space="preserve"> </v>
      </c>
      <c r="AJ42" s="72" t="str">
        <f t="shared" si="3"/>
        <v xml:space="preserve"> </v>
      </c>
      <c r="AK42" s="72" t="str">
        <f t="shared" si="4"/>
        <v xml:space="preserve"> </v>
      </c>
      <c r="AL42" s="72" t="str">
        <f t="shared" si="5"/>
        <v xml:space="preserve"> </v>
      </c>
      <c r="AN42" s="97" t="str">
        <f t="shared" si="6"/>
        <v xml:space="preserve"> </v>
      </c>
      <c r="AO42" s="97" t="str">
        <f t="shared" si="6"/>
        <v xml:space="preserve"> </v>
      </c>
      <c r="AP42" s="97" t="str">
        <f t="shared" si="6"/>
        <v xml:space="preserve"> </v>
      </c>
      <c r="AQ42" s="97" t="str">
        <f t="shared" si="6"/>
        <v xml:space="preserve"> </v>
      </c>
      <c r="AR42" s="97" t="str">
        <f t="shared" si="6"/>
        <v xml:space="preserve"> </v>
      </c>
      <c r="AS42" s="97" t="str">
        <f t="shared" si="6"/>
        <v xml:space="preserve"> </v>
      </c>
      <c r="AT42" s="97" t="str">
        <f t="shared" si="6"/>
        <v xml:space="preserve"> </v>
      </c>
      <c r="AU42" s="97" t="str">
        <f t="shared" si="6"/>
        <v xml:space="preserve"> </v>
      </c>
      <c r="AV42" s="97" t="str">
        <f t="shared" si="6"/>
        <v xml:space="preserve"> </v>
      </c>
      <c r="AW42" s="248" t="str">
        <f t="shared" si="7"/>
        <v xml:space="preserve"> </v>
      </c>
      <c r="AX42" s="248" t="str">
        <f t="shared" si="7"/>
        <v xml:space="preserve"> </v>
      </c>
      <c r="AY42" s="248" t="str">
        <f t="shared" si="7"/>
        <v xml:space="preserve"> </v>
      </c>
      <c r="AZ42" s="248" t="str">
        <f t="shared" si="7"/>
        <v xml:space="preserve"> </v>
      </c>
      <c r="BA42" s="248" t="str">
        <f t="shared" si="7"/>
        <v xml:space="preserve"> </v>
      </c>
      <c r="BB42" s="248" t="str">
        <f t="shared" si="7"/>
        <v xml:space="preserve"> </v>
      </c>
      <c r="BC42" s="248" t="str">
        <f t="shared" si="7"/>
        <v xml:space="preserve"> </v>
      </c>
      <c r="BD42" s="248" t="str">
        <f t="shared" si="7"/>
        <v xml:space="preserve"> </v>
      </c>
      <c r="BE42" s="248" t="str">
        <f t="shared" si="7"/>
        <v xml:space="preserve"> </v>
      </c>
      <c r="BF42" s="248" t="str">
        <f t="shared" ref="BF42:BI50" si="11">IF(ISBLANK($A42)," ",IF(ISNUMBER(T42),T42,0))</f>
        <v xml:space="preserve"> </v>
      </c>
      <c r="BG42" s="248" t="str">
        <f t="shared" si="11"/>
        <v xml:space="preserve"> </v>
      </c>
      <c r="BH42" s="248" t="str">
        <f t="shared" si="11"/>
        <v xml:space="preserve"> </v>
      </c>
      <c r="BI42" s="248" t="str">
        <f t="shared" si="11"/>
        <v xml:space="preserve"> </v>
      </c>
      <c r="BJ42" s="97"/>
      <c r="BK42" s="97"/>
      <c r="BL42" s="248" t="str">
        <f t="shared" si="10"/>
        <v xml:space="preserve"> </v>
      </c>
      <c r="BM42" s="248" t="str">
        <f t="shared" si="10"/>
        <v xml:space="preserve"> </v>
      </c>
      <c r="BN42" s="248" t="str">
        <f t="shared" si="10"/>
        <v xml:space="preserve"> </v>
      </c>
      <c r="BO42" s="248" t="str">
        <f t="shared" si="9"/>
        <v xml:space="preserve"> </v>
      </c>
      <c r="BP42" s="248" t="str">
        <f t="shared" si="9"/>
        <v xml:space="preserve"> </v>
      </c>
      <c r="BQ42" s="248" t="str">
        <f t="shared" si="9"/>
        <v xml:space="preserve"> </v>
      </c>
      <c r="BR42" s="248" t="str">
        <f t="shared" si="9"/>
        <v xml:space="preserve"> </v>
      </c>
      <c r="BS42" s="248" t="str">
        <f t="shared" si="9"/>
        <v xml:space="preserve"> </v>
      </c>
      <c r="BT42" s="97" t="str">
        <f t="shared" si="8"/>
        <v xml:space="preserve"> </v>
      </c>
    </row>
    <row r="43" spans="1:72">
      <c r="A43" s="118"/>
      <c r="B43" s="48"/>
      <c r="C43" s="3"/>
      <c r="D43" s="3"/>
      <c r="E43" s="3"/>
      <c r="F43" s="3"/>
      <c r="G43" s="3"/>
      <c r="H43" s="3"/>
      <c r="I43" s="3"/>
      <c r="J43" s="84"/>
      <c r="K43" s="48"/>
      <c r="L43" s="3"/>
      <c r="M43" s="3"/>
      <c r="N43" s="3"/>
      <c r="O43" s="3"/>
      <c r="P43" s="3"/>
      <c r="Q43" s="3"/>
      <c r="R43" s="3"/>
      <c r="S43" s="66"/>
      <c r="T43" s="66"/>
      <c r="U43" s="66"/>
      <c r="V43" s="66"/>
      <c r="W43" s="69"/>
      <c r="X43" s="51"/>
      <c r="Y43" s="108"/>
      <c r="Z43" s="176"/>
      <c r="AA43" s="177"/>
      <c r="AB43" s="177"/>
      <c r="AC43" s="177"/>
      <c r="AD43" s="177"/>
      <c r="AE43" s="177"/>
      <c r="AF43" s="177"/>
      <c r="AG43" s="178"/>
      <c r="AH43" s="104" t="str">
        <f t="shared" si="2"/>
        <v xml:space="preserve"> </v>
      </c>
      <c r="AJ43" s="72" t="str">
        <f t="shared" si="3"/>
        <v xml:space="preserve"> </v>
      </c>
      <c r="AK43" s="72" t="str">
        <f t="shared" si="4"/>
        <v xml:space="preserve"> </v>
      </c>
      <c r="AL43" s="72" t="str">
        <f t="shared" si="5"/>
        <v xml:space="preserve"> </v>
      </c>
      <c r="AN43" s="97" t="str">
        <f t="shared" si="6"/>
        <v xml:space="preserve"> </v>
      </c>
      <c r="AO43" s="97" t="str">
        <f t="shared" si="6"/>
        <v xml:space="preserve"> </v>
      </c>
      <c r="AP43" s="97" t="str">
        <f t="shared" si="6"/>
        <v xml:space="preserve"> </v>
      </c>
      <c r="AQ43" s="97" t="str">
        <f t="shared" si="6"/>
        <v xml:space="preserve"> </v>
      </c>
      <c r="AR43" s="97" t="str">
        <f t="shared" si="6"/>
        <v xml:space="preserve"> </v>
      </c>
      <c r="AS43" s="97" t="str">
        <f t="shared" si="6"/>
        <v xml:space="preserve"> </v>
      </c>
      <c r="AT43" s="97" t="str">
        <f t="shared" si="6"/>
        <v xml:space="preserve"> </v>
      </c>
      <c r="AU43" s="97" t="str">
        <f t="shared" si="6"/>
        <v xml:space="preserve"> </v>
      </c>
      <c r="AV43" s="97" t="str">
        <f t="shared" si="6"/>
        <v xml:space="preserve"> </v>
      </c>
      <c r="AW43" s="248" t="str">
        <f t="shared" ref="AW43:BE50" si="12">IF(ISBLANK($A43)," ",IF(ISNUMBER(K43),K43,0))</f>
        <v xml:space="preserve"> </v>
      </c>
      <c r="AX43" s="248" t="str">
        <f t="shared" si="12"/>
        <v xml:space="preserve"> </v>
      </c>
      <c r="AY43" s="248" t="str">
        <f t="shared" si="12"/>
        <v xml:space="preserve"> </v>
      </c>
      <c r="AZ43" s="248" t="str">
        <f t="shared" si="12"/>
        <v xml:space="preserve"> </v>
      </c>
      <c r="BA43" s="248" t="str">
        <f t="shared" si="12"/>
        <v xml:space="preserve"> </v>
      </c>
      <c r="BB43" s="248" t="str">
        <f t="shared" si="12"/>
        <v xml:space="preserve"> </v>
      </c>
      <c r="BC43" s="248" t="str">
        <f t="shared" si="12"/>
        <v xml:space="preserve"> </v>
      </c>
      <c r="BD43" s="248" t="str">
        <f t="shared" si="12"/>
        <v xml:space="preserve"> </v>
      </c>
      <c r="BE43" s="248" t="str">
        <f t="shared" si="12"/>
        <v xml:space="preserve"> </v>
      </c>
      <c r="BF43" s="248" t="str">
        <f t="shared" si="11"/>
        <v xml:space="preserve"> </v>
      </c>
      <c r="BG43" s="248" t="str">
        <f t="shared" si="11"/>
        <v xml:space="preserve"> </v>
      </c>
      <c r="BH43" s="248" t="str">
        <f t="shared" si="11"/>
        <v xml:space="preserve"> </v>
      </c>
      <c r="BI43" s="248" t="str">
        <f t="shared" si="11"/>
        <v xml:space="preserve"> </v>
      </c>
      <c r="BJ43" s="97"/>
      <c r="BK43" s="97"/>
      <c r="BL43" s="248" t="str">
        <f t="shared" si="10"/>
        <v xml:space="preserve"> </v>
      </c>
      <c r="BM43" s="248" t="str">
        <f t="shared" si="10"/>
        <v xml:space="preserve"> </v>
      </c>
      <c r="BN43" s="248" t="str">
        <f t="shared" si="10"/>
        <v xml:space="preserve"> </v>
      </c>
      <c r="BO43" s="248" t="str">
        <f t="shared" si="9"/>
        <v xml:space="preserve"> </v>
      </c>
      <c r="BP43" s="248" t="str">
        <f t="shared" si="9"/>
        <v xml:space="preserve"> </v>
      </c>
      <c r="BQ43" s="248" t="str">
        <f t="shared" si="9"/>
        <v xml:space="preserve"> </v>
      </c>
      <c r="BR43" s="248" t="str">
        <f t="shared" si="9"/>
        <v xml:space="preserve"> </v>
      </c>
      <c r="BS43" s="248" t="str">
        <f t="shared" si="9"/>
        <v xml:space="preserve"> </v>
      </c>
      <c r="BT43" s="97" t="str">
        <f t="shared" si="8"/>
        <v xml:space="preserve"> </v>
      </c>
    </row>
    <row r="44" spans="1:72">
      <c r="A44" s="118"/>
      <c r="B44" s="48"/>
      <c r="C44" s="3"/>
      <c r="D44" s="3"/>
      <c r="E44" s="3"/>
      <c r="F44" s="3"/>
      <c r="G44" s="3"/>
      <c r="H44" s="3"/>
      <c r="I44" s="3"/>
      <c r="J44" s="84"/>
      <c r="K44" s="48"/>
      <c r="L44" s="3"/>
      <c r="M44" s="3"/>
      <c r="N44" s="3"/>
      <c r="O44" s="3"/>
      <c r="P44" s="3"/>
      <c r="Q44" s="3"/>
      <c r="R44" s="3"/>
      <c r="S44" s="66"/>
      <c r="T44" s="66"/>
      <c r="U44" s="66"/>
      <c r="V44" s="66"/>
      <c r="W44" s="69"/>
      <c r="X44" s="51"/>
      <c r="Y44" s="108"/>
      <c r="Z44" s="176"/>
      <c r="AA44" s="177"/>
      <c r="AB44" s="177"/>
      <c r="AC44" s="177"/>
      <c r="AD44" s="177"/>
      <c r="AE44" s="177"/>
      <c r="AF44" s="177"/>
      <c r="AG44" s="178"/>
      <c r="AH44" s="104" t="str">
        <f t="shared" si="2"/>
        <v xml:space="preserve"> </v>
      </c>
      <c r="AJ44" s="72" t="str">
        <f t="shared" si="3"/>
        <v xml:space="preserve"> </v>
      </c>
      <c r="AK44" s="72" t="str">
        <f t="shared" si="4"/>
        <v xml:space="preserve"> </v>
      </c>
      <c r="AL44" s="72" t="str">
        <f t="shared" si="5"/>
        <v xml:space="preserve"> </v>
      </c>
      <c r="AN44" s="97" t="str">
        <f t="shared" si="6"/>
        <v xml:space="preserve"> </v>
      </c>
      <c r="AO44" s="97" t="str">
        <f t="shared" si="6"/>
        <v xml:space="preserve"> </v>
      </c>
      <c r="AP44" s="97" t="str">
        <f t="shared" si="6"/>
        <v xml:space="preserve"> </v>
      </c>
      <c r="AQ44" s="97" t="str">
        <f t="shared" si="6"/>
        <v xml:space="preserve"> </v>
      </c>
      <c r="AR44" s="97" t="str">
        <f t="shared" si="6"/>
        <v xml:space="preserve"> </v>
      </c>
      <c r="AS44" s="97" t="str">
        <f t="shared" si="6"/>
        <v xml:space="preserve"> </v>
      </c>
      <c r="AT44" s="97" t="str">
        <f t="shared" si="6"/>
        <v xml:space="preserve"> </v>
      </c>
      <c r="AU44" s="97" t="str">
        <f t="shared" si="6"/>
        <v xml:space="preserve"> </v>
      </c>
      <c r="AV44" s="97" t="str">
        <f t="shared" si="6"/>
        <v xml:space="preserve"> </v>
      </c>
      <c r="AW44" s="248" t="str">
        <f t="shared" si="12"/>
        <v xml:space="preserve"> </v>
      </c>
      <c r="AX44" s="248" t="str">
        <f t="shared" si="12"/>
        <v xml:space="preserve"> </v>
      </c>
      <c r="AY44" s="248" t="str">
        <f t="shared" si="12"/>
        <v xml:space="preserve"> </v>
      </c>
      <c r="AZ44" s="248" t="str">
        <f t="shared" si="12"/>
        <v xml:space="preserve"> </v>
      </c>
      <c r="BA44" s="248" t="str">
        <f t="shared" si="12"/>
        <v xml:space="preserve"> </v>
      </c>
      <c r="BB44" s="248" t="str">
        <f t="shared" si="12"/>
        <v xml:space="preserve"> </v>
      </c>
      <c r="BC44" s="248" t="str">
        <f t="shared" si="12"/>
        <v xml:space="preserve"> </v>
      </c>
      <c r="BD44" s="248" t="str">
        <f t="shared" si="12"/>
        <v xml:space="preserve"> </v>
      </c>
      <c r="BE44" s="248" t="str">
        <f t="shared" si="12"/>
        <v xml:space="preserve"> </v>
      </c>
      <c r="BF44" s="248" t="str">
        <f t="shared" si="11"/>
        <v xml:space="preserve"> </v>
      </c>
      <c r="BG44" s="248" t="str">
        <f t="shared" si="11"/>
        <v xml:space="preserve"> </v>
      </c>
      <c r="BH44" s="248" t="str">
        <f t="shared" si="11"/>
        <v xml:space="preserve"> </v>
      </c>
      <c r="BI44" s="248" t="str">
        <f t="shared" si="11"/>
        <v xml:space="preserve"> </v>
      </c>
      <c r="BJ44" s="97"/>
      <c r="BK44" s="97"/>
      <c r="BL44" s="248" t="str">
        <f t="shared" si="10"/>
        <v xml:space="preserve"> </v>
      </c>
      <c r="BM44" s="248" t="str">
        <f t="shared" si="10"/>
        <v xml:space="preserve"> </v>
      </c>
      <c r="BN44" s="248" t="str">
        <f t="shared" si="10"/>
        <v xml:space="preserve"> </v>
      </c>
      <c r="BO44" s="248" t="str">
        <f t="shared" si="9"/>
        <v xml:space="preserve"> </v>
      </c>
      <c r="BP44" s="248" t="str">
        <f t="shared" si="9"/>
        <v xml:space="preserve"> </v>
      </c>
      <c r="BQ44" s="248" t="str">
        <f t="shared" si="9"/>
        <v xml:space="preserve"> </v>
      </c>
      <c r="BR44" s="248" t="str">
        <f t="shared" si="9"/>
        <v xml:space="preserve"> </v>
      </c>
      <c r="BS44" s="248" t="str">
        <f t="shared" si="9"/>
        <v xml:space="preserve"> </v>
      </c>
      <c r="BT44" s="97" t="str">
        <f t="shared" si="8"/>
        <v xml:space="preserve"> </v>
      </c>
    </row>
    <row r="45" spans="1:72">
      <c r="A45" s="118"/>
      <c r="B45" s="48"/>
      <c r="C45" s="3"/>
      <c r="D45" s="3"/>
      <c r="E45" s="3"/>
      <c r="F45" s="3"/>
      <c r="G45" s="3"/>
      <c r="H45" s="3"/>
      <c r="I45" s="3"/>
      <c r="J45" s="84"/>
      <c r="K45" s="48"/>
      <c r="L45" s="3"/>
      <c r="M45" s="3"/>
      <c r="N45" s="3"/>
      <c r="O45" s="3"/>
      <c r="P45" s="3"/>
      <c r="Q45" s="3"/>
      <c r="R45" s="3"/>
      <c r="S45" s="66"/>
      <c r="T45" s="66"/>
      <c r="U45" s="66"/>
      <c r="V45" s="66"/>
      <c r="W45" s="69"/>
      <c r="X45" s="51"/>
      <c r="Y45" s="108"/>
      <c r="Z45" s="176"/>
      <c r="AA45" s="177"/>
      <c r="AB45" s="177"/>
      <c r="AC45" s="177"/>
      <c r="AD45" s="177"/>
      <c r="AE45" s="177"/>
      <c r="AF45" s="177"/>
      <c r="AG45" s="178"/>
      <c r="AH45" s="104" t="str">
        <f t="shared" si="2"/>
        <v xml:space="preserve"> </v>
      </c>
      <c r="AJ45" s="72" t="str">
        <f t="shared" si="3"/>
        <v xml:space="preserve"> </v>
      </c>
      <c r="AK45" s="72" t="str">
        <f t="shared" si="4"/>
        <v xml:space="preserve"> </v>
      </c>
      <c r="AL45" s="72" t="str">
        <f t="shared" si="5"/>
        <v xml:space="preserve"> </v>
      </c>
      <c r="AN45" s="97" t="str">
        <f t="shared" si="6"/>
        <v xml:space="preserve"> </v>
      </c>
      <c r="AO45" s="97" t="str">
        <f t="shared" si="6"/>
        <v xml:space="preserve"> </v>
      </c>
      <c r="AP45" s="97" t="str">
        <f t="shared" si="6"/>
        <v xml:space="preserve"> </v>
      </c>
      <c r="AQ45" s="97" t="str">
        <f t="shared" si="6"/>
        <v xml:space="preserve"> </v>
      </c>
      <c r="AR45" s="97" t="str">
        <f t="shared" si="6"/>
        <v xml:space="preserve"> </v>
      </c>
      <c r="AS45" s="97" t="str">
        <f t="shared" si="6"/>
        <v xml:space="preserve"> </v>
      </c>
      <c r="AT45" s="97" t="str">
        <f t="shared" si="6"/>
        <v xml:space="preserve"> </v>
      </c>
      <c r="AU45" s="97" t="str">
        <f t="shared" si="6"/>
        <v xml:space="preserve"> </v>
      </c>
      <c r="AV45" s="97" t="str">
        <f t="shared" si="6"/>
        <v xml:space="preserve"> </v>
      </c>
      <c r="AW45" s="248" t="str">
        <f t="shared" si="12"/>
        <v xml:space="preserve"> </v>
      </c>
      <c r="AX45" s="248" t="str">
        <f t="shared" si="12"/>
        <v xml:space="preserve"> </v>
      </c>
      <c r="AY45" s="248" t="str">
        <f t="shared" si="12"/>
        <v xml:space="preserve"> </v>
      </c>
      <c r="AZ45" s="248" t="str">
        <f t="shared" si="12"/>
        <v xml:space="preserve"> </v>
      </c>
      <c r="BA45" s="248" t="str">
        <f t="shared" si="12"/>
        <v xml:space="preserve"> </v>
      </c>
      <c r="BB45" s="248" t="str">
        <f t="shared" si="12"/>
        <v xml:space="preserve"> </v>
      </c>
      <c r="BC45" s="248" t="str">
        <f t="shared" si="12"/>
        <v xml:space="preserve"> </v>
      </c>
      <c r="BD45" s="248" t="str">
        <f t="shared" si="12"/>
        <v xml:space="preserve"> </v>
      </c>
      <c r="BE45" s="248" t="str">
        <f t="shared" si="12"/>
        <v xml:space="preserve"> </v>
      </c>
      <c r="BF45" s="248" t="str">
        <f t="shared" si="11"/>
        <v xml:space="preserve"> </v>
      </c>
      <c r="BG45" s="248" t="str">
        <f t="shared" si="11"/>
        <v xml:space="preserve"> </v>
      </c>
      <c r="BH45" s="248" t="str">
        <f t="shared" si="11"/>
        <v xml:space="preserve"> </v>
      </c>
      <c r="BI45" s="248" t="str">
        <f t="shared" si="11"/>
        <v xml:space="preserve"> </v>
      </c>
      <c r="BJ45" s="97"/>
      <c r="BK45" s="97"/>
      <c r="BL45" s="248" t="str">
        <f t="shared" si="10"/>
        <v xml:space="preserve"> </v>
      </c>
      <c r="BM45" s="248" t="str">
        <f t="shared" si="10"/>
        <v xml:space="preserve"> </v>
      </c>
      <c r="BN45" s="248" t="str">
        <f t="shared" si="10"/>
        <v xml:space="preserve"> </v>
      </c>
      <c r="BO45" s="248" t="str">
        <f t="shared" si="9"/>
        <v xml:space="preserve"> </v>
      </c>
      <c r="BP45" s="248" t="str">
        <f t="shared" si="9"/>
        <v xml:space="preserve"> </v>
      </c>
      <c r="BQ45" s="248" t="str">
        <f t="shared" si="9"/>
        <v xml:space="preserve"> </v>
      </c>
      <c r="BR45" s="248" t="str">
        <f t="shared" si="9"/>
        <v xml:space="preserve"> </v>
      </c>
      <c r="BS45" s="248" t="str">
        <f t="shared" si="9"/>
        <v xml:space="preserve"> </v>
      </c>
      <c r="BT45" s="97" t="str">
        <f t="shared" si="8"/>
        <v xml:space="preserve"> </v>
      </c>
    </row>
    <row r="46" spans="1:72">
      <c r="A46" s="118"/>
      <c r="B46" s="48"/>
      <c r="C46" s="3"/>
      <c r="D46" s="3"/>
      <c r="E46" s="3"/>
      <c r="F46" s="3"/>
      <c r="G46" s="3"/>
      <c r="H46" s="3"/>
      <c r="I46" s="3"/>
      <c r="J46" s="84"/>
      <c r="K46" s="48"/>
      <c r="L46" s="3"/>
      <c r="M46" s="3"/>
      <c r="N46" s="3"/>
      <c r="O46" s="3"/>
      <c r="P46" s="3"/>
      <c r="Q46" s="3"/>
      <c r="R46" s="3"/>
      <c r="S46" s="66"/>
      <c r="T46" s="66"/>
      <c r="U46" s="66"/>
      <c r="V46" s="66"/>
      <c r="W46" s="69"/>
      <c r="X46" s="51"/>
      <c r="Y46" s="108"/>
      <c r="Z46" s="176"/>
      <c r="AA46" s="177"/>
      <c r="AB46" s="177"/>
      <c r="AC46" s="177"/>
      <c r="AD46" s="177"/>
      <c r="AE46" s="177"/>
      <c r="AF46" s="177"/>
      <c r="AG46" s="178"/>
      <c r="AH46" s="104" t="str">
        <f t="shared" si="2"/>
        <v xml:space="preserve"> </v>
      </c>
      <c r="AJ46" s="72" t="str">
        <f t="shared" si="3"/>
        <v xml:space="preserve"> </v>
      </c>
      <c r="AK46" s="72" t="str">
        <f t="shared" si="4"/>
        <v xml:space="preserve"> </v>
      </c>
      <c r="AL46" s="72" t="str">
        <f t="shared" si="5"/>
        <v xml:space="preserve"> </v>
      </c>
      <c r="AN46" s="97" t="str">
        <f t="shared" si="6"/>
        <v xml:space="preserve"> </v>
      </c>
      <c r="AO46" s="97" t="str">
        <f t="shared" si="6"/>
        <v xml:space="preserve"> </v>
      </c>
      <c r="AP46" s="97" t="str">
        <f t="shared" si="6"/>
        <v xml:space="preserve"> </v>
      </c>
      <c r="AQ46" s="97" t="str">
        <f t="shared" si="6"/>
        <v xml:space="preserve"> </v>
      </c>
      <c r="AR46" s="97" t="str">
        <f t="shared" si="6"/>
        <v xml:space="preserve"> </v>
      </c>
      <c r="AS46" s="97" t="str">
        <f t="shared" si="6"/>
        <v xml:space="preserve"> </v>
      </c>
      <c r="AT46" s="97" t="str">
        <f t="shared" si="6"/>
        <v xml:space="preserve"> </v>
      </c>
      <c r="AU46" s="97" t="str">
        <f t="shared" si="6"/>
        <v xml:space="preserve"> </v>
      </c>
      <c r="AV46" s="97" t="str">
        <f t="shared" si="6"/>
        <v xml:space="preserve"> </v>
      </c>
      <c r="AW46" s="248" t="str">
        <f t="shared" si="12"/>
        <v xml:space="preserve"> </v>
      </c>
      <c r="AX46" s="248" t="str">
        <f t="shared" si="12"/>
        <v xml:space="preserve"> </v>
      </c>
      <c r="AY46" s="248" t="str">
        <f t="shared" si="12"/>
        <v xml:space="preserve"> </v>
      </c>
      <c r="AZ46" s="248" t="str">
        <f t="shared" si="12"/>
        <v xml:space="preserve"> </v>
      </c>
      <c r="BA46" s="248" t="str">
        <f t="shared" si="12"/>
        <v xml:space="preserve"> </v>
      </c>
      <c r="BB46" s="248" t="str">
        <f t="shared" si="12"/>
        <v xml:space="preserve"> </v>
      </c>
      <c r="BC46" s="248" t="str">
        <f t="shared" si="12"/>
        <v xml:space="preserve"> </v>
      </c>
      <c r="BD46" s="248" t="str">
        <f t="shared" si="12"/>
        <v xml:space="preserve"> </v>
      </c>
      <c r="BE46" s="248" t="str">
        <f t="shared" si="12"/>
        <v xml:space="preserve"> </v>
      </c>
      <c r="BF46" s="248" t="str">
        <f t="shared" si="11"/>
        <v xml:space="preserve"> </v>
      </c>
      <c r="BG46" s="248" t="str">
        <f t="shared" si="11"/>
        <v xml:space="preserve"> </v>
      </c>
      <c r="BH46" s="248" t="str">
        <f t="shared" si="11"/>
        <v xml:space="preserve"> </v>
      </c>
      <c r="BI46" s="248" t="str">
        <f t="shared" si="11"/>
        <v xml:space="preserve"> </v>
      </c>
      <c r="BJ46" s="97"/>
      <c r="BK46" s="97"/>
      <c r="BL46" s="248" t="str">
        <f t="shared" si="10"/>
        <v xml:space="preserve"> </v>
      </c>
      <c r="BM46" s="248" t="str">
        <f t="shared" si="10"/>
        <v xml:space="preserve"> </v>
      </c>
      <c r="BN46" s="248" t="str">
        <f t="shared" si="10"/>
        <v xml:space="preserve"> </v>
      </c>
      <c r="BO46" s="248" t="str">
        <f t="shared" si="9"/>
        <v xml:space="preserve"> </v>
      </c>
      <c r="BP46" s="248" t="str">
        <f t="shared" si="9"/>
        <v xml:space="preserve"> </v>
      </c>
      <c r="BQ46" s="248" t="str">
        <f t="shared" si="9"/>
        <v xml:space="preserve"> </v>
      </c>
      <c r="BR46" s="248" t="str">
        <f t="shared" si="9"/>
        <v xml:space="preserve"> </v>
      </c>
      <c r="BS46" s="248" t="str">
        <f t="shared" si="9"/>
        <v xml:space="preserve"> </v>
      </c>
      <c r="BT46" s="97" t="str">
        <f t="shared" si="8"/>
        <v xml:space="preserve"> </v>
      </c>
    </row>
    <row r="47" spans="1:72">
      <c r="A47" s="118"/>
      <c r="B47" s="48"/>
      <c r="C47" s="3"/>
      <c r="D47" s="3"/>
      <c r="E47" s="3"/>
      <c r="F47" s="3"/>
      <c r="G47" s="3"/>
      <c r="H47" s="3"/>
      <c r="I47" s="3"/>
      <c r="J47" s="84"/>
      <c r="K47" s="48"/>
      <c r="L47" s="3"/>
      <c r="M47" s="3"/>
      <c r="N47" s="3"/>
      <c r="O47" s="3"/>
      <c r="P47" s="3"/>
      <c r="Q47" s="3"/>
      <c r="R47" s="3"/>
      <c r="S47" s="66"/>
      <c r="T47" s="66"/>
      <c r="U47" s="66"/>
      <c r="V47" s="66"/>
      <c r="W47" s="69"/>
      <c r="X47" s="51"/>
      <c r="Y47" s="108"/>
      <c r="Z47" s="176"/>
      <c r="AA47" s="177"/>
      <c r="AB47" s="177"/>
      <c r="AC47" s="177"/>
      <c r="AD47" s="177"/>
      <c r="AE47" s="177"/>
      <c r="AF47" s="177"/>
      <c r="AG47" s="178"/>
      <c r="AH47" s="104" t="str">
        <f t="shared" si="2"/>
        <v xml:space="preserve"> </v>
      </c>
      <c r="AJ47" s="72" t="str">
        <f t="shared" si="3"/>
        <v xml:space="preserve"> </v>
      </c>
      <c r="AK47" s="72" t="str">
        <f t="shared" si="4"/>
        <v xml:space="preserve"> </v>
      </c>
      <c r="AL47" s="72" t="str">
        <f t="shared" si="5"/>
        <v xml:space="preserve"> </v>
      </c>
      <c r="AN47" s="97" t="str">
        <f t="shared" si="6"/>
        <v xml:space="preserve"> </v>
      </c>
      <c r="AO47" s="97" t="str">
        <f t="shared" si="6"/>
        <v xml:space="preserve"> </v>
      </c>
      <c r="AP47" s="97" t="str">
        <f t="shared" si="6"/>
        <v xml:space="preserve"> </v>
      </c>
      <c r="AQ47" s="97" t="str">
        <f t="shared" si="6"/>
        <v xml:space="preserve"> </v>
      </c>
      <c r="AR47" s="97" t="str">
        <f t="shared" si="6"/>
        <v xml:space="preserve"> </v>
      </c>
      <c r="AS47" s="97" t="str">
        <f t="shared" si="6"/>
        <v xml:space="preserve"> </v>
      </c>
      <c r="AT47" s="97" t="str">
        <f t="shared" si="6"/>
        <v xml:space="preserve"> </v>
      </c>
      <c r="AU47" s="97" t="str">
        <f t="shared" si="6"/>
        <v xml:space="preserve"> </v>
      </c>
      <c r="AV47" s="97" t="str">
        <f t="shared" si="6"/>
        <v xml:space="preserve"> </v>
      </c>
      <c r="AW47" s="248" t="str">
        <f t="shared" si="12"/>
        <v xml:space="preserve"> </v>
      </c>
      <c r="AX47" s="248" t="str">
        <f t="shared" si="12"/>
        <v xml:space="preserve"> </v>
      </c>
      <c r="AY47" s="248" t="str">
        <f t="shared" si="12"/>
        <v xml:space="preserve"> </v>
      </c>
      <c r="AZ47" s="248" t="str">
        <f t="shared" si="12"/>
        <v xml:space="preserve"> </v>
      </c>
      <c r="BA47" s="248" t="str">
        <f t="shared" si="12"/>
        <v xml:space="preserve"> </v>
      </c>
      <c r="BB47" s="248" t="str">
        <f t="shared" si="12"/>
        <v xml:space="preserve"> </v>
      </c>
      <c r="BC47" s="248" t="str">
        <f t="shared" si="12"/>
        <v xml:space="preserve"> </v>
      </c>
      <c r="BD47" s="248" t="str">
        <f t="shared" si="12"/>
        <v xml:space="preserve"> </v>
      </c>
      <c r="BE47" s="248" t="str">
        <f t="shared" si="12"/>
        <v xml:space="preserve"> </v>
      </c>
      <c r="BF47" s="248" t="str">
        <f t="shared" si="11"/>
        <v xml:space="preserve"> </v>
      </c>
      <c r="BG47" s="248" t="str">
        <f t="shared" si="11"/>
        <v xml:space="preserve"> </v>
      </c>
      <c r="BH47" s="248" t="str">
        <f t="shared" si="11"/>
        <v xml:space="preserve"> </v>
      </c>
      <c r="BI47" s="248" t="str">
        <f t="shared" si="11"/>
        <v xml:space="preserve"> </v>
      </c>
      <c r="BJ47" s="97"/>
      <c r="BK47" s="97"/>
      <c r="BL47" s="248" t="str">
        <f t="shared" si="10"/>
        <v xml:space="preserve"> </v>
      </c>
      <c r="BM47" s="248" t="str">
        <f t="shared" si="10"/>
        <v xml:space="preserve"> </v>
      </c>
      <c r="BN47" s="248" t="str">
        <f t="shared" si="10"/>
        <v xml:space="preserve"> </v>
      </c>
      <c r="BO47" s="248" t="str">
        <f t="shared" si="9"/>
        <v xml:space="preserve"> </v>
      </c>
      <c r="BP47" s="248" t="str">
        <f t="shared" si="9"/>
        <v xml:space="preserve"> </v>
      </c>
      <c r="BQ47" s="248" t="str">
        <f t="shared" si="9"/>
        <v xml:space="preserve"> </v>
      </c>
      <c r="BR47" s="248" t="str">
        <f t="shared" si="9"/>
        <v xml:space="preserve"> </v>
      </c>
      <c r="BS47" s="248" t="str">
        <f t="shared" si="9"/>
        <v xml:space="preserve"> </v>
      </c>
      <c r="BT47" s="97" t="str">
        <f t="shared" si="8"/>
        <v xml:space="preserve"> </v>
      </c>
    </row>
    <row r="48" spans="1:72">
      <c r="A48" s="118"/>
      <c r="B48" s="48"/>
      <c r="C48" s="3"/>
      <c r="D48" s="3"/>
      <c r="E48" s="3"/>
      <c r="F48" s="3"/>
      <c r="G48" s="3"/>
      <c r="H48" s="3"/>
      <c r="I48" s="3"/>
      <c r="J48" s="84"/>
      <c r="K48" s="48"/>
      <c r="L48" s="3"/>
      <c r="M48" s="3"/>
      <c r="N48" s="3"/>
      <c r="O48" s="3"/>
      <c r="P48" s="3"/>
      <c r="Q48" s="3"/>
      <c r="R48" s="3"/>
      <c r="S48" s="66"/>
      <c r="T48" s="66"/>
      <c r="U48" s="66"/>
      <c r="V48" s="66"/>
      <c r="W48" s="69"/>
      <c r="X48" s="51"/>
      <c r="Y48" s="108"/>
      <c r="Z48" s="176"/>
      <c r="AA48" s="177"/>
      <c r="AB48" s="177"/>
      <c r="AC48" s="177"/>
      <c r="AD48" s="177"/>
      <c r="AE48" s="177"/>
      <c r="AF48" s="177"/>
      <c r="AG48" s="178"/>
      <c r="AH48" s="104" t="str">
        <f t="shared" si="2"/>
        <v xml:space="preserve"> </v>
      </c>
      <c r="AJ48" s="72" t="str">
        <f t="shared" si="3"/>
        <v xml:space="preserve"> </v>
      </c>
      <c r="AK48" s="72" t="str">
        <f t="shared" si="4"/>
        <v xml:space="preserve"> </v>
      </c>
      <c r="AL48" s="72" t="str">
        <f t="shared" si="5"/>
        <v xml:space="preserve"> </v>
      </c>
      <c r="AN48" s="97" t="str">
        <f t="shared" si="6"/>
        <v xml:space="preserve"> </v>
      </c>
      <c r="AO48" s="97" t="str">
        <f t="shared" si="6"/>
        <v xml:space="preserve"> </v>
      </c>
      <c r="AP48" s="97" t="str">
        <f t="shared" si="6"/>
        <v xml:space="preserve"> </v>
      </c>
      <c r="AQ48" s="97" t="str">
        <f t="shared" si="6"/>
        <v xml:space="preserve"> </v>
      </c>
      <c r="AR48" s="97" t="str">
        <f t="shared" si="6"/>
        <v xml:space="preserve"> </v>
      </c>
      <c r="AS48" s="97" t="str">
        <f t="shared" si="6"/>
        <v xml:space="preserve"> </v>
      </c>
      <c r="AT48" s="97" t="str">
        <f t="shared" si="6"/>
        <v xml:space="preserve"> </v>
      </c>
      <c r="AU48" s="97" t="str">
        <f t="shared" si="6"/>
        <v xml:space="preserve"> </v>
      </c>
      <c r="AV48" s="97" t="str">
        <f t="shared" si="6"/>
        <v xml:space="preserve"> </v>
      </c>
      <c r="AW48" s="248" t="str">
        <f t="shared" si="12"/>
        <v xml:space="preserve"> </v>
      </c>
      <c r="AX48" s="248" t="str">
        <f t="shared" si="12"/>
        <v xml:space="preserve"> </v>
      </c>
      <c r="AY48" s="248" t="str">
        <f t="shared" si="12"/>
        <v xml:space="preserve"> </v>
      </c>
      <c r="AZ48" s="248" t="str">
        <f t="shared" si="12"/>
        <v xml:space="preserve"> </v>
      </c>
      <c r="BA48" s="248" t="str">
        <f t="shared" si="12"/>
        <v xml:space="preserve"> </v>
      </c>
      <c r="BB48" s="248" t="str">
        <f t="shared" si="12"/>
        <v xml:space="preserve"> </v>
      </c>
      <c r="BC48" s="248" t="str">
        <f t="shared" si="12"/>
        <v xml:space="preserve"> </v>
      </c>
      <c r="BD48" s="248" t="str">
        <f t="shared" si="12"/>
        <v xml:space="preserve"> </v>
      </c>
      <c r="BE48" s="248" t="str">
        <f t="shared" si="12"/>
        <v xml:space="preserve"> </v>
      </c>
      <c r="BF48" s="248" t="str">
        <f t="shared" si="11"/>
        <v xml:space="preserve"> </v>
      </c>
      <c r="BG48" s="248" t="str">
        <f t="shared" si="11"/>
        <v xml:space="preserve"> </v>
      </c>
      <c r="BH48" s="248" t="str">
        <f t="shared" si="11"/>
        <v xml:space="preserve"> </v>
      </c>
      <c r="BI48" s="248" t="str">
        <f t="shared" si="11"/>
        <v xml:space="preserve"> </v>
      </c>
      <c r="BJ48" s="97"/>
      <c r="BK48" s="97"/>
      <c r="BL48" s="248" t="str">
        <f t="shared" si="10"/>
        <v xml:space="preserve"> </v>
      </c>
      <c r="BM48" s="248" t="str">
        <f t="shared" si="10"/>
        <v xml:space="preserve"> </v>
      </c>
      <c r="BN48" s="248" t="str">
        <f t="shared" si="10"/>
        <v xml:space="preserve"> </v>
      </c>
      <c r="BO48" s="248" t="str">
        <f t="shared" si="9"/>
        <v xml:space="preserve"> </v>
      </c>
      <c r="BP48" s="248" t="str">
        <f t="shared" si="9"/>
        <v xml:space="preserve"> </v>
      </c>
      <c r="BQ48" s="248" t="str">
        <f t="shared" si="9"/>
        <v xml:space="preserve"> </v>
      </c>
      <c r="BR48" s="248" t="str">
        <f t="shared" si="9"/>
        <v xml:space="preserve"> </v>
      </c>
      <c r="BS48" s="248" t="str">
        <f t="shared" si="9"/>
        <v xml:space="preserve"> </v>
      </c>
      <c r="BT48" s="97" t="str">
        <f t="shared" si="8"/>
        <v xml:space="preserve"> </v>
      </c>
    </row>
    <row r="49" spans="1:81">
      <c r="A49" s="118"/>
      <c r="B49" s="48"/>
      <c r="C49" s="3"/>
      <c r="D49" s="3"/>
      <c r="E49" s="3"/>
      <c r="F49" s="3"/>
      <c r="G49" s="3"/>
      <c r="H49" s="3"/>
      <c r="I49" s="3"/>
      <c r="J49" s="84"/>
      <c r="K49" s="48"/>
      <c r="L49" s="3"/>
      <c r="M49" s="3"/>
      <c r="N49" s="3"/>
      <c r="O49" s="3"/>
      <c r="P49" s="3"/>
      <c r="Q49" s="3"/>
      <c r="R49" s="3"/>
      <c r="S49" s="66"/>
      <c r="T49" s="66"/>
      <c r="U49" s="66"/>
      <c r="V49" s="66"/>
      <c r="W49" s="69"/>
      <c r="X49" s="51"/>
      <c r="Y49" s="108"/>
      <c r="Z49" s="176"/>
      <c r="AA49" s="177"/>
      <c r="AB49" s="177"/>
      <c r="AC49" s="177"/>
      <c r="AD49" s="177"/>
      <c r="AE49" s="177"/>
      <c r="AF49" s="177"/>
      <c r="AG49" s="178"/>
      <c r="AH49" s="104" t="str">
        <f t="shared" si="2"/>
        <v xml:space="preserve"> </v>
      </c>
      <c r="AJ49" s="72" t="str">
        <f t="shared" si="3"/>
        <v xml:space="preserve"> </v>
      </c>
      <c r="AK49" s="72" t="str">
        <f t="shared" si="4"/>
        <v xml:space="preserve"> </v>
      </c>
      <c r="AL49" s="72" t="str">
        <f t="shared" si="5"/>
        <v xml:space="preserve"> </v>
      </c>
      <c r="AN49" s="97" t="str">
        <f t="shared" si="6"/>
        <v xml:space="preserve"> </v>
      </c>
      <c r="AO49" s="97" t="str">
        <f t="shared" si="6"/>
        <v xml:space="preserve"> </v>
      </c>
      <c r="AP49" s="97" t="str">
        <f t="shared" si="6"/>
        <v xml:space="preserve"> </v>
      </c>
      <c r="AQ49" s="97" t="str">
        <f t="shared" si="6"/>
        <v xml:space="preserve"> </v>
      </c>
      <c r="AR49" s="97" t="str">
        <f t="shared" si="6"/>
        <v xml:space="preserve"> </v>
      </c>
      <c r="AS49" s="97" t="str">
        <f t="shared" si="6"/>
        <v xml:space="preserve"> </v>
      </c>
      <c r="AT49" s="97" t="str">
        <f t="shared" si="6"/>
        <v xml:space="preserve"> </v>
      </c>
      <c r="AU49" s="97" t="str">
        <f t="shared" si="6"/>
        <v xml:space="preserve"> </v>
      </c>
      <c r="AV49" s="97" t="str">
        <f t="shared" si="6"/>
        <v xml:space="preserve"> </v>
      </c>
      <c r="AW49" s="248" t="str">
        <f t="shared" si="12"/>
        <v xml:space="preserve"> </v>
      </c>
      <c r="AX49" s="248" t="str">
        <f t="shared" si="12"/>
        <v xml:space="preserve"> </v>
      </c>
      <c r="AY49" s="248" t="str">
        <f t="shared" si="12"/>
        <v xml:space="preserve"> </v>
      </c>
      <c r="AZ49" s="248" t="str">
        <f t="shared" si="12"/>
        <v xml:space="preserve"> </v>
      </c>
      <c r="BA49" s="248" t="str">
        <f t="shared" si="12"/>
        <v xml:space="preserve"> </v>
      </c>
      <c r="BB49" s="248" t="str">
        <f t="shared" si="12"/>
        <v xml:space="preserve"> </v>
      </c>
      <c r="BC49" s="248" t="str">
        <f t="shared" si="12"/>
        <v xml:space="preserve"> </v>
      </c>
      <c r="BD49" s="248" t="str">
        <f t="shared" si="12"/>
        <v xml:space="preserve"> </v>
      </c>
      <c r="BE49" s="248" t="str">
        <f t="shared" si="12"/>
        <v xml:space="preserve"> </v>
      </c>
      <c r="BF49" s="248" t="str">
        <f t="shared" si="11"/>
        <v xml:space="preserve"> </v>
      </c>
      <c r="BG49" s="248" t="str">
        <f t="shared" si="11"/>
        <v xml:space="preserve"> </v>
      </c>
      <c r="BH49" s="248" t="str">
        <f t="shared" si="11"/>
        <v xml:space="preserve"> </v>
      </c>
      <c r="BI49" s="248" t="str">
        <f t="shared" si="11"/>
        <v xml:space="preserve"> </v>
      </c>
      <c r="BJ49" s="97"/>
      <c r="BK49" s="97"/>
      <c r="BL49" s="248" t="str">
        <f t="shared" si="10"/>
        <v xml:space="preserve"> </v>
      </c>
      <c r="BM49" s="248" t="str">
        <f t="shared" si="10"/>
        <v xml:space="preserve"> </v>
      </c>
      <c r="BN49" s="248" t="str">
        <f t="shared" si="10"/>
        <v xml:space="preserve"> </v>
      </c>
      <c r="BO49" s="248" t="str">
        <f t="shared" si="9"/>
        <v xml:space="preserve"> </v>
      </c>
      <c r="BP49" s="248" t="str">
        <f t="shared" si="9"/>
        <v xml:space="preserve"> </v>
      </c>
      <c r="BQ49" s="248" t="str">
        <f t="shared" si="9"/>
        <v xml:space="preserve"> </v>
      </c>
      <c r="BR49" s="248" t="str">
        <f t="shared" si="9"/>
        <v xml:space="preserve"> </v>
      </c>
      <c r="BS49" s="248" t="str">
        <f t="shared" si="9"/>
        <v xml:space="preserve"> </v>
      </c>
      <c r="BT49" s="97" t="str">
        <f t="shared" si="8"/>
        <v xml:space="preserve"> </v>
      </c>
    </row>
    <row r="50" spans="1:81" ht="13.5" thickBot="1">
      <c r="A50" s="119"/>
      <c r="B50" s="50"/>
      <c r="C50" s="49"/>
      <c r="D50" s="49"/>
      <c r="E50" s="49"/>
      <c r="F50" s="49"/>
      <c r="G50" s="49"/>
      <c r="H50" s="49"/>
      <c r="I50" s="49"/>
      <c r="J50" s="85"/>
      <c r="K50" s="50"/>
      <c r="L50" s="49"/>
      <c r="M50" s="49"/>
      <c r="N50" s="49"/>
      <c r="O50" s="49"/>
      <c r="P50" s="49"/>
      <c r="Q50" s="49"/>
      <c r="R50" s="49"/>
      <c r="S50" s="68"/>
      <c r="T50" s="68"/>
      <c r="U50" s="68"/>
      <c r="V50" s="68"/>
      <c r="W50" s="70"/>
      <c r="X50" s="52"/>
      <c r="Y50" s="52"/>
      <c r="Z50" s="179"/>
      <c r="AA50" s="180"/>
      <c r="AB50" s="180"/>
      <c r="AC50" s="180"/>
      <c r="AD50" s="180"/>
      <c r="AE50" s="180"/>
      <c r="AF50" s="180"/>
      <c r="AG50" s="181"/>
      <c r="AH50" s="105" t="str">
        <f t="shared" si="2"/>
        <v xml:space="preserve"> </v>
      </c>
      <c r="AJ50" s="72" t="str">
        <f>IF(ISBLANK($A50)," ",SUM(AN50,AW50,AO50,AP50,AX50,AZ50:BA50,AS50,AU50))</f>
        <v xml:space="preserve"> </v>
      </c>
      <c r="AK50" s="72" t="str">
        <f>IF(ISBLANK($A50)," ",SUM(AQ50,BF50:BG50,AV50,AR50,AT50))</f>
        <v xml:space="preserve"> </v>
      </c>
      <c r="AL50" s="72" t="str">
        <f t="shared" si="5"/>
        <v xml:space="preserve"> </v>
      </c>
      <c r="AN50" s="97" t="str">
        <f t="shared" si="6"/>
        <v xml:space="preserve"> </v>
      </c>
      <c r="AO50" s="97" t="str">
        <f t="shared" si="6"/>
        <v xml:space="preserve"> </v>
      </c>
      <c r="AP50" s="97" t="str">
        <f t="shared" si="6"/>
        <v xml:space="preserve"> </v>
      </c>
      <c r="AQ50" s="97" t="str">
        <f t="shared" si="6"/>
        <v xml:space="preserve"> </v>
      </c>
      <c r="AR50" s="97" t="str">
        <f t="shared" si="6"/>
        <v xml:space="preserve"> </v>
      </c>
      <c r="AS50" s="97" t="str">
        <f t="shared" si="6"/>
        <v xml:space="preserve"> </v>
      </c>
      <c r="AT50" s="97" t="str">
        <f t="shared" si="6"/>
        <v xml:space="preserve"> </v>
      </c>
      <c r="AU50" s="97" t="str">
        <f t="shared" si="6"/>
        <v xml:space="preserve"> </v>
      </c>
      <c r="AV50" s="97" t="str">
        <f t="shared" si="6"/>
        <v xml:space="preserve"> </v>
      </c>
      <c r="AW50" s="248" t="str">
        <f t="shared" si="12"/>
        <v xml:space="preserve"> </v>
      </c>
      <c r="AX50" s="248" t="str">
        <f t="shared" si="12"/>
        <v xml:space="preserve"> </v>
      </c>
      <c r="AY50" s="248" t="str">
        <f t="shared" si="12"/>
        <v xml:space="preserve"> </v>
      </c>
      <c r="AZ50" s="248" t="str">
        <f t="shared" si="12"/>
        <v xml:space="preserve"> </v>
      </c>
      <c r="BA50" s="248" t="str">
        <f t="shared" si="12"/>
        <v xml:space="preserve"> </v>
      </c>
      <c r="BB50" s="248" t="str">
        <f t="shared" si="12"/>
        <v xml:space="preserve"> </v>
      </c>
      <c r="BC50" s="248" t="str">
        <f t="shared" si="12"/>
        <v xml:space="preserve"> </v>
      </c>
      <c r="BD50" s="248" t="str">
        <f t="shared" si="12"/>
        <v xml:space="preserve"> </v>
      </c>
      <c r="BE50" s="248" t="str">
        <f t="shared" si="12"/>
        <v xml:space="preserve"> </v>
      </c>
      <c r="BF50" s="248" t="str">
        <f t="shared" si="11"/>
        <v xml:space="preserve"> </v>
      </c>
      <c r="BG50" s="248" t="str">
        <f t="shared" si="11"/>
        <v xml:space="preserve"> </v>
      </c>
      <c r="BH50" s="248" t="str">
        <f t="shared" si="11"/>
        <v xml:space="preserve"> </v>
      </c>
      <c r="BI50" s="248" t="str">
        <f t="shared" si="11"/>
        <v xml:space="preserve"> </v>
      </c>
      <c r="BJ50" s="97"/>
      <c r="BK50" s="97"/>
      <c r="BL50" s="248" t="str">
        <f t="shared" si="10"/>
        <v xml:space="preserve"> </v>
      </c>
      <c r="BM50" s="248" t="str">
        <f t="shared" si="10"/>
        <v xml:space="preserve"> </v>
      </c>
      <c r="BN50" s="248" t="str">
        <f t="shared" si="10"/>
        <v xml:space="preserve"> </v>
      </c>
      <c r="BO50" s="248" t="str">
        <f t="shared" si="9"/>
        <v xml:space="preserve"> </v>
      </c>
      <c r="BP50" s="248" t="str">
        <f t="shared" si="9"/>
        <v xml:space="preserve"> </v>
      </c>
      <c r="BQ50" s="248" t="str">
        <f t="shared" si="9"/>
        <v xml:space="preserve"> </v>
      </c>
      <c r="BR50" s="248" t="str">
        <f t="shared" si="9"/>
        <v xml:space="preserve"> </v>
      </c>
      <c r="BS50" s="248" t="str">
        <f t="shared" si="9"/>
        <v xml:space="preserve"> </v>
      </c>
      <c r="BT50" s="97" t="str">
        <f t="shared" si="8"/>
        <v xml:space="preserve"> </v>
      </c>
    </row>
    <row r="51" spans="1:81" ht="12" customHeight="1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J51" s="288" t="s">
        <v>115</v>
      </c>
      <c r="AK51" s="288" t="s">
        <v>116</v>
      </c>
      <c r="AL51" s="288" t="s">
        <v>117</v>
      </c>
      <c r="AN51" s="11" t="str">
        <f t="shared" ref="AN51:AS52" si="13">IF(ISBLANK($A51),"",IF(B51=B$10,1,0))</f>
        <v/>
      </c>
      <c r="AO51" s="11" t="str">
        <f t="shared" si="13"/>
        <v/>
      </c>
      <c r="AP51" s="11" t="str">
        <f t="shared" si="13"/>
        <v/>
      </c>
      <c r="AQ51" s="11" t="str">
        <f t="shared" si="13"/>
        <v/>
      </c>
      <c r="AR51" s="11" t="str">
        <f t="shared" si="13"/>
        <v/>
      </c>
      <c r="AS51" s="11" t="str">
        <f t="shared" si="13"/>
        <v/>
      </c>
      <c r="AT51" s="11" t="str">
        <f>IF(ISBLANK($A51),"",IF(#REF!=#REF!,1,0))</f>
        <v/>
      </c>
      <c r="AU51" s="11" t="str">
        <f>IF(ISBLANK($A51),"",IF(L51=L$10,1,0))</f>
        <v/>
      </c>
      <c r="AV51" s="11" t="str">
        <f>IF(ISBLANK($A51),"",IF(M51=M$10,1,0))</f>
        <v/>
      </c>
      <c r="AW51" s="11"/>
      <c r="AX51" s="11" t="str">
        <f t="shared" ref="AX51:BB52" si="14">IF(ISBLANK($A51),"",IF(O51=O$10,1,0))</f>
        <v/>
      </c>
      <c r="AY51" s="11" t="str">
        <f t="shared" si="14"/>
        <v/>
      </c>
      <c r="AZ51" s="11" t="str">
        <f t="shared" si="14"/>
        <v/>
      </c>
      <c r="BA51" s="11" t="str">
        <f t="shared" si="14"/>
        <v/>
      </c>
      <c r="BB51" s="11" t="str">
        <f t="shared" si="14"/>
        <v/>
      </c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</row>
    <row r="52" spans="1:81" ht="10.5" customHeight="1" thickBot="1">
      <c r="B52" s="156">
        <v>1</v>
      </c>
      <c r="C52" s="156">
        <v>3</v>
      </c>
      <c r="D52" s="156">
        <v>4</v>
      </c>
      <c r="E52" s="156">
        <v>9</v>
      </c>
      <c r="F52" s="156">
        <v>10</v>
      </c>
      <c r="G52" s="156">
        <v>13</v>
      </c>
      <c r="H52" s="156">
        <v>14</v>
      </c>
      <c r="I52" s="156">
        <v>15</v>
      </c>
      <c r="J52" s="156">
        <v>17</v>
      </c>
      <c r="K52" s="156">
        <v>2</v>
      </c>
      <c r="L52" s="156">
        <v>5</v>
      </c>
      <c r="M52" s="156">
        <v>6</v>
      </c>
      <c r="N52" s="156" t="s">
        <v>74</v>
      </c>
      <c r="O52" s="156" t="s">
        <v>75</v>
      </c>
      <c r="P52" s="156">
        <v>8</v>
      </c>
      <c r="Q52" s="157" t="s">
        <v>124</v>
      </c>
      <c r="R52" s="157" t="s">
        <v>125</v>
      </c>
      <c r="S52" s="156">
        <v>12</v>
      </c>
      <c r="T52" s="156" t="s">
        <v>78</v>
      </c>
      <c r="U52" s="156" t="s">
        <v>79</v>
      </c>
      <c r="V52" s="156">
        <v>18</v>
      </c>
      <c r="W52" s="156">
        <v>19</v>
      </c>
      <c r="X52" s="156">
        <v>20</v>
      </c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298"/>
      <c r="AJ52" s="288"/>
      <c r="AK52" s="288"/>
      <c r="AL52" s="288"/>
      <c r="AN52" s="11" t="str">
        <f t="shared" si="13"/>
        <v/>
      </c>
      <c r="AO52" s="11" t="str">
        <f t="shared" si="13"/>
        <v/>
      </c>
      <c r="AP52" s="11" t="str">
        <f t="shared" si="13"/>
        <v/>
      </c>
      <c r="AQ52" s="11" t="str">
        <f t="shared" si="13"/>
        <v/>
      </c>
      <c r="AR52" s="11" t="str">
        <f t="shared" si="13"/>
        <v/>
      </c>
      <c r="AS52" s="11" t="str">
        <f t="shared" si="13"/>
        <v/>
      </c>
      <c r="AT52" s="11" t="str">
        <f>IF(ISBLANK($A52),"",IF(#REF!=#REF!,1,0))</f>
        <v/>
      </c>
      <c r="AU52" s="11" t="str">
        <f>IF(ISBLANK($A52),"",IF(L52=L$10,1,0))</f>
        <v/>
      </c>
      <c r="AV52" s="11" t="str">
        <f>IF(ISBLANK($A52),"",IF(M52=M$10,1,0))</f>
        <v/>
      </c>
      <c r="AW52" s="11"/>
      <c r="AX52" s="11" t="str">
        <f t="shared" si="14"/>
        <v/>
      </c>
      <c r="AY52" s="11" t="str">
        <f t="shared" si="14"/>
        <v/>
      </c>
      <c r="AZ52" s="11" t="str">
        <f t="shared" si="14"/>
        <v/>
      </c>
      <c r="BA52" s="11" t="str">
        <f t="shared" si="14"/>
        <v/>
      </c>
      <c r="BB52" s="11" t="str">
        <f t="shared" si="14"/>
        <v/>
      </c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</row>
    <row r="53" spans="1:81" ht="13.5" customHeight="1" thickBot="1">
      <c r="A53" s="7" t="s">
        <v>8</v>
      </c>
      <c r="B53" s="275">
        <v>1</v>
      </c>
      <c r="C53" s="267">
        <v>3</v>
      </c>
      <c r="D53" s="267">
        <v>4</v>
      </c>
      <c r="E53" s="267">
        <v>9</v>
      </c>
      <c r="F53" s="267">
        <v>10</v>
      </c>
      <c r="G53" s="267">
        <v>13</v>
      </c>
      <c r="H53" s="267">
        <v>14</v>
      </c>
      <c r="I53" s="267">
        <v>15</v>
      </c>
      <c r="J53" s="269">
        <v>17</v>
      </c>
      <c r="K53" s="275">
        <v>2</v>
      </c>
      <c r="L53" s="267">
        <v>5</v>
      </c>
      <c r="M53" s="267">
        <v>6</v>
      </c>
      <c r="N53" s="265" t="s">
        <v>74</v>
      </c>
      <c r="O53" s="265" t="s">
        <v>75</v>
      </c>
      <c r="P53" s="267">
        <v>8</v>
      </c>
      <c r="Q53" s="265" t="s">
        <v>76</v>
      </c>
      <c r="R53" s="265" t="s">
        <v>77</v>
      </c>
      <c r="S53" s="267">
        <v>12</v>
      </c>
      <c r="T53" s="265" t="s">
        <v>78</v>
      </c>
      <c r="U53" s="265" t="s">
        <v>79</v>
      </c>
      <c r="V53" s="267">
        <v>18</v>
      </c>
      <c r="W53" s="269">
        <v>19</v>
      </c>
      <c r="X53" s="154">
        <v>20</v>
      </c>
      <c r="Y53" s="154" t="s">
        <v>61</v>
      </c>
      <c r="Z53" s="271" t="s">
        <v>123</v>
      </c>
      <c r="AA53" s="271"/>
      <c r="AB53" s="271"/>
      <c r="AC53" s="271"/>
      <c r="AD53" s="271"/>
      <c r="AE53" s="271"/>
      <c r="AF53" s="271"/>
      <c r="AG53" s="272"/>
      <c r="AH53" s="260" t="s">
        <v>12</v>
      </c>
      <c r="AI53" s="298"/>
      <c r="AJ53" s="288"/>
      <c r="AK53" s="288"/>
      <c r="AL53" s="288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</row>
    <row r="54" spans="1:81" ht="45" customHeight="1" thickBot="1">
      <c r="A54" s="102"/>
      <c r="B54" s="276"/>
      <c r="C54" s="268"/>
      <c r="D54" s="268"/>
      <c r="E54" s="268"/>
      <c r="F54" s="268"/>
      <c r="G54" s="268"/>
      <c r="H54" s="268"/>
      <c r="I54" s="268"/>
      <c r="J54" s="270"/>
      <c r="K54" s="276"/>
      <c r="L54" s="268"/>
      <c r="M54" s="268"/>
      <c r="N54" s="266"/>
      <c r="O54" s="266"/>
      <c r="P54" s="268"/>
      <c r="Q54" s="266"/>
      <c r="R54" s="266"/>
      <c r="S54" s="268"/>
      <c r="T54" s="266"/>
      <c r="U54" s="266"/>
      <c r="V54" s="268"/>
      <c r="W54" s="270"/>
      <c r="X54" s="123" t="s">
        <v>104</v>
      </c>
      <c r="Y54" s="124" t="s">
        <v>136</v>
      </c>
      <c r="Z54" s="125" t="s">
        <v>81</v>
      </c>
      <c r="AA54" s="125" t="s">
        <v>90</v>
      </c>
      <c r="AB54" s="125" t="s">
        <v>82</v>
      </c>
      <c r="AC54" s="125" t="s">
        <v>83</v>
      </c>
      <c r="AD54" s="126" t="s">
        <v>84</v>
      </c>
      <c r="AE54" s="126" t="s">
        <v>85</v>
      </c>
      <c r="AF54" s="126" t="s">
        <v>86</v>
      </c>
      <c r="AG54" s="127" t="s">
        <v>91</v>
      </c>
      <c r="AH54" s="261"/>
      <c r="AI54" s="298"/>
      <c r="AJ54" s="288"/>
      <c r="AK54" s="288"/>
      <c r="AL54" s="288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</row>
    <row r="55" spans="1:81" ht="8.25" hidden="1" customHeight="1">
      <c r="A55" s="8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60"/>
      <c r="AI55" s="298"/>
      <c r="AJ55" s="288"/>
      <c r="AK55" s="288"/>
      <c r="AL55" s="288"/>
    </row>
    <row r="56" spans="1:81">
      <c r="A56" s="9" t="s">
        <v>14</v>
      </c>
      <c r="B56" s="17">
        <f>IF(ISERROR(AVERAGE(AN$11:AN$50)),0,AVERAGE(AN$11:AN$50))</f>
        <v>0</v>
      </c>
      <c r="C56" s="17">
        <f t="shared" ref="C56:W56" si="15">IF(ISERROR(AVERAGE(AO$11:AO$50)),0,AVERAGE(AO$11:AO$50))</f>
        <v>0</v>
      </c>
      <c r="D56" s="17">
        <f t="shared" si="15"/>
        <v>0</v>
      </c>
      <c r="E56" s="17">
        <f t="shared" si="15"/>
        <v>0</v>
      </c>
      <c r="F56" s="17">
        <f t="shared" si="15"/>
        <v>0</v>
      </c>
      <c r="G56" s="17">
        <f t="shared" si="15"/>
        <v>0</v>
      </c>
      <c r="H56" s="17">
        <f t="shared" si="15"/>
        <v>0</v>
      </c>
      <c r="I56" s="17">
        <f t="shared" si="15"/>
        <v>0</v>
      </c>
      <c r="J56" s="17">
        <f t="shared" si="15"/>
        <v>0</v>
      </c>
      <c r="K56" s="17">
        <f t="shared" si="15"/>
        <v>0</v>
      </c>
      <c r="L56" s="17">
        <f t="shared" si="15"/>
        <v>0</v>
      </c>
      <c r="M56" s="17">
        <f t="shared" si="15"/>
        <v>0</v>
      </c>
      <c r="N56" s="17">
        <f t="shared" si="15"/>
        <v>0</v>
      </c>
      <c r="O56" s="17">
        <f t="shared" si="15"/>
        <v>0</v>
      </c>
      <c r="P56" s="17">
        <f t="shared" si="15"/>
        <v>0</v>
      </c>
      <c r="Q56" s="17">
        <f t="shared" si="15"/>
        <v>0</v>
      </c>
      <c r="R56" s="17">
        <f t="shared" si="15"/>
        <v>0</v>
      </c>
      <c r="S56" s="17">
        <f t="shared" si="15"/>
        <v>0</v>
      </c>
      <c r="T56" s="17">
        <f t="shared" si="15"/>
        <v>0</v>
      </c>
      <c r="U56" s="17">
        <f t="shared" si="15"/>
        <v>0</v>
      </c>
      <c r="V56" s="17">
        <f t="shared" si="15"/>
        <v>0</v>
      </c>
      <c r="W56" s="17">
        <f t="shared" si="15"/>
        <v>0</v>
      </c>
      <c r="X56" s="262">
        <f>IF(ISERROR(COUNTIF(X$11:X$50,"N")/$A$69),0,(COUNTIF(X$11:X$50,"N")/$A$69))</f>
        <v>0</v>
      </c>
      <c r="Y56" s="129" t="s">
        <v>105</v>
      </c>
      <c r="Z56" s="17">
        <f>IF(ISERROR(AVERAGE(BL$11:BL$50)),0,AVERAGE(BL$11:BL$50))</f>
        <v>0</v>
      </c>
      <c r="AA56" s="17">
        <f t="shared" ref="AA56:AG56" si="16">IF(ISERROR(AVERAGE(BM$11:BM$50)),0,AVERAGE(BM$11:BM$50))</f>
        <v>0</v>
      </c>
      <c r="AB56" s="17">
        <f t="shared" si="16"/>
        <v>0</v>
      </c>
      <c r="AC56" s="17">
        <f t="shared" si="16"/>
        <v>0</v>
      </c>
      <c r="AD56" s="17">
        <f t="shared" si="16"/>
        <v>0</v>
      </c>
      <c r="AE56" s="17">
        <f t="shared" si="16"/>
        <v>0</v>
      </c>
      <c r="AF56" s="17">
        <f t="shared" si="16"/>
        <v>0</v>
      </c>
      <c r="AG56" s="17">
        <f t="shared" si="16"/>
        <v>0</v>
      </c>
      <c r="AH56" s="17">
        <f t="shared" ref="AA56:AH56" si="17">IF(ISERROR(AVERAGE(BT$11:BT$50)),0,AVERAGE(BT$11:BT$50))</f>
        <v>0</v>
      </c>
      <c r="AI56" s="20" t="s">
        <v>14</v>
      </c>
      <c r="AJ56" s="116">
        <f>IF(ISERROR(AVERAGE(AJ$11:AJ50)),0,AVERAGE(AJ$11:AJ50))</f>
        <v>0</v>
      </c>
      <c r="AK56" s="116">
        <f>IF(ISERROR(AVERAGE(AK$11:AK50)),0,AVERAGE(AK$11:AK50))</f>
        <v>0</v>
      </c>
      <c r="AL56" s="116">
        <f>IF(ISERROR(AVERAGE(AL$11:AL50)),0,AVERAGE(AL$11:AL50))</f>
        <v>0</v>
      </c>
    </row>
    <row r="57" spans="1:81">
      <c r="A57" s="10" t="s">
        <v>13</v>
      </c>
      <c r="B57" s="17">
        <f>B56/AN$10</f>
        <v>0</v>
      </c>
      <c r="C57" s="17">
        <f t="shared" ref="C57:W57" si="18">C56/AO$10</f>
        <v>0</v>
      </c>
      <c r="D57" s="17">
        <f t="shared" si="18"/>
        <v>0</v>
      </c>
      <c r="E57" s="17">
        <f t="shared" si="18"/>
        <v>0</v>
      </c>
      <c r="F57" s="17">
        <f t="shared" si="18"/>
        <v>0</v>
      </c>
      <c r="G57" s="17">
        <f t="shared" si="18"/>
        <v>0</v>
      </c>
      <c r="H57" s="17">
        <f t="shared" si="18"/>
        <v>0</v>
      </c>
      <c r="I57" s="17">
        <f t="shared" si="18"/>
        <v>0</v>
      </c>
      <c r="J57" s="17">
        <f t="shared" si="18"/>
        <v>0</v>
      </c>
      <c r="K57" s="17">
        <f t="shared" si="18"/>
        <v>0</v>
      </c>
      <c r="L57" s="17">
        <f t="shared" si="18"/>
        <v>0</v>
      </c>
      <c r="M57" s="17">
        <f t="shared" si="18"/>
        <v>0</v>
      </c>
      <c r="N57" s="17">
        <f t="shared" si="18"/>
        <v>0</v>
      </c>
      <c r="O57" s="17">
        <f t="shared" si="18"/>
        <v>0</v>
      </c>
      <c r="P57" s="17">
        <f t="shared" si="18"/>
        <v>0</v>
      </c>
      <c r="Q57" s="17">
        <f t="shared" si="18"/>
        <v>0</v>
      </c>
      <c r="R57" s="17">
        <f t="shared" si="18"/>
        <v>0</v>
      </c>
      <c r="S57" s="17">
        <f t="shared" si="18"/>
        <v>0</v>
      </c>
      <c r="T57" s="17">
        <f t="shared" si="18"/>
        <v>0</v>
      </c>
      <c r="U57" s="17">
        <f t="shared" si="18"/>
        <v>0</v>
      </c>
      <c r="V57" s="17">
        <f t="shared" si="18"/>
        <v>0</v>
      </c>
      <c r="W57" s="17">
        <f t="shared" si="18"/>
        <v>0</v>
      </c>
      <c r="X57" s="263"/>
      <c r="Y57" s="245">
        <f>IF(ISERROR(COUNTIF($Y$11:$Y$50,1)/(COUNTIF($Y$11:$Y$50,1)+COUNTIF($Y$11:$Y$50,2))),0,COUNTIF($Y$11:$Y$50,1)/(COUNTIF($Y$11:$Y$50,1)+COUNTIF($Y$11:$Y$50,2)))</f>
        <v>0</v>
      </c>
      <c r="Z57" s="17">
        <f>Z56/BL$10</f>
        <v>0</v>
      </c>
      <c r="AA57" s="17">
        <f t="shared" ref="AA57:AG57" si="19">AA56/BM$10</f>
        <v>0</v>
      </c>
      <c r="AB57" s="17">
        <f t="shared" si="19"/>
        <v>0</v>
      </c>
      <c r="AC57" s="17">
        <f t="shared" si="19"/>
        <v>0</v>
      </c>
      <c r="AD57" s="17">
        <f t="shared" si="19"/>
        <v>0</v>
      </c>
      <c r="AE57" s="17">
        <f t="shared" si="19"/>
        <v>0</v>
      </c>
      <c r="AF57" s="17">
        <f t="shared" si="19"/>
        <v>0</v>
      </c>
      <c r="AG57" s="17">
        <f t="shared" si="19"/>
        <v>0</v>
      </c>
      <c r="AH57" s="17">
        <f t="shared" ref="AA57:AH57" si="20">AH56/BT$10</f>
        <v>0</v>
      </c>
      <c r="AI57" s="9" t="s">
        <v>13</v>
      </c>
      <c r="AJ57" s="21">
        <f>AJ56/AJ$10</f>
        <v>0</v>
      </c>
      <c r="AK57" s="21">
        <f>AK56/AK$10</f>
        <v>0</v>
      </c>
      <c r="AL57" s="21">
        <f>AL56/AL$10</f>
        <v>0</v>
      </c>
    </row>
    <row r="58" spans="1:81">
      <c r="A58" s="9" t="s">
        <v>15</v>
      </c>
      <c r="B58" s="17">
        <f>IF(ISERROR(STDEV(AN$11:AN50)),0,STDEV(AN$11:AN50))</f>
        <v>0</v>
      </c>
      <c r="C58" s="17">
        <f>IF(ISERROR(STDEV(AO$11:AO50)),0,STDEV(AO$11:AO50))</f>
        <v>0</v>
      </c>
      <c r="D58" s="17">
        <f>IF(ISERROR(STDEV(AP$11:AP50)),0,STDEV(AP$11:AP50))</f>
        <v>0</v>
      </c>
      <c r="E58" s="17">
        <f>IF(ISERROR(STDEV(AQ$11:AQ50)),0,STDEV(AQ$11:AQ50))</f>
        <v>0</v>
      </c>
      <c r="F58" s="17">
        <f>IF(ISERROR(STDEV(AR$11:AR50)),0,STDEV(AR$11:AR50))</f>
        <v>0</v>
      </c>
      <c r="G58" s="17">
        <f>IF(ISERROR(STDEV(AS$11:AS50)),0,STDEV(AS$11:AS50))</f>
        <v>0</v>
      </c>
      <c r="H58" s="17">
        <f>IF(ISERROR(STDEV(AT$11:AT50)),0,STDEV(AT$11:AT50))</f>
        <v>0</v>
      </c>
      <c r="I58" s="17">
        <f>IF(ISERROR(STDEV(AU$11:AU50)),0,STDEV(AU$11:AU50))</f>
        <v>0</v>
      </c>
      <c r="J58" s="17">
        <f>IF(ISERROR(STDEV(AV$11:AV50)),0,STDEV(AV$11:AV50))</f>
        <v>0</v>
      </c>
      <c r="K58" s="17">
        <f>IF(ISERROR(STDEV(AW$11:AW50)),0,STDEV(AW$11:AW50))</f>
        <v>0</v>
      </c>
      <c r="L58" s="17">
        <f>IF(ISERROR(STDEV(AX$11:AX50)),0,STDEV(AX$11:AX50))</f>
        <v>0</v>
      </c>
      <c r="M58" s="17">
        <f>IF(ISERROR(STDEV(AY$11:AY50)),0,STDEV(AY$11:AY50))</f>
        <v>0</v>
      </c>
      <c r="N58" s="17">
        <f>IF(ISERROR(STDEV(AZ$11:AZ50)),0,STDEV(AZ$11:AZ50))</f>
        <v>0</v>
      </c>
      <c r="O58" s="17">
        <f>IF(ISERROR(STDEV(BA$11:BA50)),0,STDEV(BA$11:BA50))</f>
        <v>0</v>
      </c>
      <c r="P58" s="17">
        <f>IF(ISERROR(STDEV(BB$11:BB50)),0,STDEV(BB$11:BB50))</f>
        <v>0</v>
      </c>
      <c r="Q58" s="17">
        <f>IF(ISERROR(STDEV(BC$11:BC50)),0,STDEV(BC$11:BC50))</f>
        <v>0</v>
      </c>
      <c r="R58" s="17">
        <f>IF(ISERROR(STDEV(BD$11:BD50)),0,STDEV(BD$11:BD50))</f>
        <v>0</v>
      </c>
      <c r="S58" s="17">
        <f>IF(ISERROR(STDEV(BE$11:BE50)),0,STDEV(BE$11:BE50))</f>
        <v>0</v>
      </c>
      <c r="T58" s="17">
        <f>IF(ISERROR(STDEV(BF$11:BF50)),0,STDEV(BF$11:BF50))</f>
        <v>0</v>
      </c>
      <c r="U58" s="17">
        <f>IF(ISERROR(STDEV(BG$11:BG50)),0,STDEV(BG$11:BG50))</f>
        <v>0</v>
      </c>
      <c r="V58" s="17">
        <f>IF(ISERROR(STDEV(BH$11:BH50)),0,STDEV(BH$11:BH50))</f>
        <v>0</v>
      </c>
      <c r="W58" s="17">
        <f>IF(ISERROR(STDEV(BI$11:BI50)),0,STDEV(BI$11:BI50))</f>
        <v>0</v>
      </c>
      <c r="X58" s="264"/>
      <c r="Y58" s="128" t="s">
        <v>106</v>
      </c>
      <c r="Z58" s="17">
        <f>IF(ISERROR(STDEV(BL$11:BL50)),0,STDEV(BL$11:BL50))</f>
        <v>0</v>
      </c>
      <c r="AA58" s="17">
        <f>IF(ISERROR(STDEV(BM$11:BM50)),0,STDEV(BM$11:BM50))</f>
        <v>0</v>
      </c>
      <c r="AB58" s="17">
        <f>IF(ISERROR(STDEV(BN$11:BN50)),0,STDEV(BN$11:BN50))</f>
        <v>0</v>
      </c>
      <c r="AC58" s="17">
        <f>IF(ISERROR(STDEV(BO$11:BO50)),0,STDEV(BO$11:BO50))</f>
        <v>0</v>
      </c>
      <c r="AD58" s="17">
        <f>IF(ISERROR(STDEV(BP$11:BP50)),0,STDEV(BP$11:BP50))</f>
        <v>0</v>
      </c>
      <c r="AE58" s="17">
        <f>IF(ISERROR(STDEV(BQ$11:BQ50)),0,STDEV(BQ$11:BQ50))</f>
        <v>0</v>
      </c>
      <c r="AF58" s="17">
        <f>IF(ISERROR(STDEV(BR$11:BR50)),0,STDEV(BR$11:BR50))</f>
        <v>0</v>
      </c>
      <c r="AG58" s="17">
        <f>IF(ISERROR(STDEV(BS$11:BS50)),0,STDEV(BS$11:BS50))</f>
        <v>0</v>
      </c>
      <c r="AH58" s="17">
        <f>IF(ISERROR(STDEV(BT$11:BT50)),0,STDEV(BT$11:BT50))</f>
        <v>0</v>
      </c>
      <c r="AI58" s="9" t="s">
        <v>22</v>
      </c>
      <c r="AJ58" s="17">
        <f>IF(ISERROR(STDEV(AJ$11:AJ50)),0,STDEV(AJ$11:AJ50))</f>
        <v>0</v>
      </c>
      <c r="AK58" s="17">
        <f>IF(ISERROR(STDEV(AK$11:AK50)),0,STDEV(AK$11:AK50))</f>
        <v>0</v>
      </c>
      <c r="AL58" s="17">
        <f>IF(ISERROR(STDEV(AL$11:AL50)),0,STDEV(AL$11:AL50))</f>
        <v>0</v>
      </c>
    </row>
    <row r="59" spans="1:81">
      <c r="A59" s="5"/>
      <c r="B59" s="286" t="s">
        <v>19</v>
      </c>
      <c r="C59" s="286"/>
      <c r="D59" s="286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7"/>
      <c r="Y59" s="245">
        <f>IF(ISERROR(COUNTIF($Y$11:$Y$50,2)/(COUNTIF($Y$11:$Y$50,1)+COUNTIF($Y$11:$Y$50,2))),0,COUNTIF($Y$11:$Y$50,2)/(COUNTIF($Y$11:$Y$50,1)+COUNTIF($Y$11:$Y$50,2)))</f>
        <v>0</v>
      </c>
      <c r="Z59" s="249"/>
      <c r="AA59" s="249"/>
      <c r="AB59" s="249"/>
      <c r="AC59" s="249"/>
      <c r="AD59" s="249"/>
      <c r="AE59" s="249"/>
      <c r="AF59" s="249"/>
      <c r="AG59" s="249"/>
      <c r="AH59" s="58"/>
      <c r="AP59" s="16"/>
    </row>
    <row r="60" spans="1:81">
      <c r="A60" s="14" t="s">
        <v>107</v>
      </c>
      <c r="B60" s="18">
        <f t="shared" ref="B60:W63" si="21">IF(ISERROR(COUNTIF(B$11:B$50,B69)/$A$69),0,COUNTIF(B$11:B$50,B69)/$A$69)</f>
        <v>0</v>
      </c>
      <c r="C60" s="18">
        <f t="shared" si="21"/>
        <v>0</v>
      </c>
      <c r="D60" s="18">
        <f t="shared" si="21"/>
        <v>0</v>
      </c>
      <c r="E60" s="18">
        <f t="shared" si="21"/>
        <v>0</v>
      </c>
      <c r="F60" s="18">
        <f t="shared" si="21"/>
        <v>0</v>
      </c>
      <c r="G60" s="18">
        <f t="shared" si="21"/>
        <v>0</v>
      </c>
      <c r="H60" s="18">
        <f t="shared" si="21"/>
        <v>0</v>
      </c>
      <c r="I60" s="18">
        <f t="shared" si="21"/>
        <v>0</v>
      </c>
      <c r="J60" s="18">
        <f t="shared" si="21"/>
        <v>0</v>
      </c>
      <c r="K60" s="18">
        <f t="shared" si="21"/>
        <v>0</v>
      </c>
      <c r="L60" s="18">
        <f t="shared" si="21"/>
        <v>0</v>
      </c>
      <c r="M60" s="18">
        <f t="shared" si="21"/>
        <v>0</v>
      </c>
      <c r="N60" s="18">
        <f t="shared" si="21"/>
        <v>0</v>
      </c>
      <c r="O60" s="18">
        <f t="shared" si="21"/>
        <v>0</v>
      </c>
      <c r="P60" s="18">
        <f t="shared" si="21"/>
        <v>0</v>
      </c>
      <c r="Q60" s="18">
        <f t="shared" si="21"/>
        <v>0</v>
      </c>
      <c r="R60" s="18">
        <f t="shared" si="21"/>
        <v>0</v>
      </c>
      <c r="S60" s="18">
        <f t="shared" si="21"/>
        <v>0</v>
      </c>
      <c r="T60" s="18">
        <f t="shared" si="21"/>
        <v>0</v>
      </c>
      <c r="U60" s="18">
        <f t="shared" si="21"/>
        <v>0</v>
      </c>
      <c r="V60" s="18">
        <f t="shared" si="21"/>
        <v>0</v>
      </c>
      <c r="W60" s="18">
        <f t="shared" si="21"/>
        <v>0</v>
      </c>
      <c r="X60" s="109"/>
      <c r="Y60" s="247">
        <f>COUNTIF($Y$11:$Y$50,1)</f>
        <v>0</v>
      </c>
      <c r="Z60" s="18">
        <f>IF(ISERROR(COUNTIF(Z$11:Z$50,Z69)/$A$69),0,COUNTIF(Z$11:Z$50,Z69)/$A$69)</f>
        <v>0</v>
      </c>
      <c r="AA60" s="18">
        <f>IF(ISERROR(COUNTIF(AA$11:AA$50,AA69)/$A$69),0,COUNTIF(AA$11:AA$50,AA69)/$A$69)</f>
        <v>0</v>
      </c>
      <c r="AB60" s="18">
        <f>IF(ISERROR(COUNTIF(AB$11:AB$50,AB69)/$A$69),0,COUNTIF(AB$11:AB$50,AB69)/$A$69)</f>
        <v>0</v>
      </c>
      <c r="AC60" s="18">
        <f>IF(ISERROR(COUNTIF(AC$11:AC$50,AC69)/$A$69),0,COUNTIF(AC$11:AC$50,AC69)/$A$69)</f>
        <v>0</v>
      </c>
      <c r="AD60" s="18">
        <f t="shared" ref="AD60:AG60" si="22">IF(ISERROR(COUNTIF(AD$11:AD$50,AD69)/$A$69),0,COUNTIF(AD$11:AD$50,AD69)/$A$69)</f>
        <v>0</v>
      </c>
      <c r="AE60" s="18">
        <f t="shared" si="22"/>
        <v>0</v>
      </c>
      <c r="AF60" s="18">
        <f t="shared" si="22"/>
        <v>0</v>
      </c>
      <c r="AG60" s="18">
        <f t="shared" si="22"/>
        <v>0</v>
      </c>
      <c r="AH60" s="58"/>
      <c r="AI60" s="5"/>
    </row>
    <row r="61" spans="1:81">
      <c r="A61" s="14" t="s">
        <v>108</v>
      </c>
      <c r="B61" s="18">
        <f t="shared" si="21"/>
        <v>0</v>
      </c>
      <c r="C61" s="18">
        <f t="shared" si="21"/>
        <v>0</v>
      </c>
      <c r="D61" s="18">
        <f t="shared" si="21"/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si="21"/>
        <v>0</v>
      </c>
      <c r="I61" s="18">
        <f t="shared" si="21"/>
        <v>0</v>
      </c>
      <c r="J61" s="18">
        <f t="shared" si="21"/>
        <v>0</v>
      </c>
      <c r="K61" s="18">
        <f t="shared" si="21"/>
        <v>0</v>
      </c>
      <c r="L61" s="18">
        <f t="shared" si="21"/>
        <v>0</v>
      </c>
      <c r="M61" s="18">
        <f t="shared" si="21"/>
        <v>0</v>
      </c>
      <c r="N61" s="18">
        <f t="shared" si="21"/>
        <v>0</v>
      </c>
      <c r="O61" s="18">
        <f t="shared" si="21"/>
        <v>0</v>
      </c>
      <c r="P61" s="18">
        <f t="shared" si="21"/>
        <v>0</v>
      </c>
      <c r="Q61" s="18">
        <f t="shared" si="21"/>
        <v>0</v>
      </c>
      <c r="R61" s="18">
        <f t="shared" si="21"/>
        <v>0</v>
      </c>
      <c r="S61" s="18">
        <f t="shared" si="21"/>
        <v>0</v>
      </c>
      <c r="T61" s="18">
        <f t="shared" si="21"/>
        <v>0</v>
      </c>
      <c r="U61" s="18">
        <f t="shared" si="21"/>
        <v>0</v>
      </c>
      <c r="V61" s="18">
        <f t="shared" si="21"/>
        <v>0</v>
      </c>
      <c r="W61" s="18">
        <f t="shared" si="21"/>
        <v>0</v>
      </c>
      <c r="X61" s="109"/>
      <c r="Y61" s="247">
        <f>COUNTIF($Y$11:$Y$50,2)</f>
        <v>0</v>
      </c>
      <c r="Z61" s="18">
        <f t="shared" ref="Z61:AG65" si="23">IF(ISERROR(COUNTIF(Z$11:Z$50,Z70)/$A$69),0,COUNTIF(Z$11:Z$50,Z70)/$A$69)</f>
        <v>0</v>
      </c>
      <c r="AA61" s="18">
        <f t="shared" si="23"/>
        <v>0</v>
      </c>
      <c r="AB61" s="18">
        <f t="shared" si="23"/>
        <v>0</v>
      </c>
      <c r="AC61" s="18">
        <f t="shared" si="23"/>
        <v>0</v>
      </c>
      <c r="AD61" s="18">
        <f t="shared" si="23"/>
        <v>0</v>
      </c>
      <c r="AE61" s="18">
        <f t="shared" si="23"/>
        <v>0</v>
      </c>
      <c r="AF61" s="18">
        <f t="shared" si="23"/>
        <v>0</v>
      </c>
      <c r="AG61" s="18">
        <f t="shared" si="23"/>
        <v>0</v>
      </c>
      <c r="AH61" s="58"/>
      <c r="AI61" s="5"/>
    </row>
    <row r="62" spans="1:81">
      <c r="A62" s="14" t="s">
        <v>109</v>
      </c>
      <c r="B62" s="18">
        <f t="shared" si="21"/>
        <v>0</v>
      </c>
      <c r="C62" s="18">
        <f t="shared" si="21"/>
        <v>0</v>
      </c>
      <c r="D62" s="18">
        <f t="shared" si="21"/>
        <v>0</v>
      </c>
      <c r="E62" s="18">
        <f t="shared" si="21"/>
        <v>0</v>
      </c>
      <c r="F62" s="18">
        <f t="shared" si="21"/>
        <v>0</v>
      </c>
      <c r="G62" s="18">
        <f t="shared" si="21"/>
        <v>0</v>
      </c>
      <c r="H62" s="18">
        <f t="shared" si="21"/>
        <v>0</v>
      </c>
      <c r="I62" s="18">
        <f t="shared" si="21"/>
        <v>0</v>
      </c>
      <c r="J62" s="18">
        <f>IF(ISERROR(COUNTIF(J$11:J$50,J71)/$A$69),0,COUNTIF(J$11:J$50,J71)/$A$69)</f>
        <v>0</v>
      </c>
      <c r="K62" s="18"/>
      <c r="L62" s="18">
        <f>IF(ISERROR(COUNTIF(L$11:L$50,L71)/$A$69),0,COUNTIF(L$11:L$50,L71)/$A$69)</f>
        <v>0</v>
      </c>
      <c r="M62" s="18">
        <f>IF(ISERROR(COUNTIF(M$11:M$50,M71)/$A$69),0,COUNTIF(M$11:M$50,M71)/$A$69)</f>
        <v>0</v>
      </c>
      <c r="N62" s="18"/>
      <c r="O62" s="18">
        <f>IF(ISERROR(COUNTIF(O$11:O$50,O71)/$A$69),0,COUNTIF(O$11:O$50,O71)/$A$69)</f>
        <v>0</v>
      </c>
      <c r="P62" s="18">
        <f>IF(ISERROR(COUNTIF(P$11:P$50,P71)/$A$69),0,COUNTIF(P$11:P$50,P71)/$A$69)</f>
        <v>0</v>
      </c>
      <c r="Q62" s="18">
        <f>IF(ISERROR(COUNTIF(Q$11:Q$50,Q71)/$A$69),0,COUNTIF(Q$11:Q$50,Q71)/$A$69)</f>
        <v>0</v>
      </c>
      <c r="R62" s="18"/>
      <c r="S62" s="18">
        <f>IF(ISERROR(COUNTIF(S$11:S$50,S71)/$A$69),0,COUNTIF(S$11:S$50,S71)/$A$69)</f>
        <v>0</v>
      </c>
      <c r="T62" s="18"/>
      <c r="U62" s="18"/>
      <c r="V62" s="18">
        <f>IF(ISERROR(COUNTIF(V$11:V$50,V71)/$A$69),0,COUNTIF(V$11:V$50,V71)/$A$69)</f>
        <v>0</v>
      </c>
      <c r="W62" s="18">
        <f>IF(ISERROR(COUNTIF(W$11:W$50,W71)/$A$69),0,COUNTIF(W$11:W$50,W71)/$A$69)</f>
        <v>0</v>
      </c>
      <c r="X62" s="109"/>
      <c r="Y62" s="110"/>
      <c r="Z62" s="18">
        <f t="shared" si="23"/>
        <v>0</v>
      </c>
      <c r="AA62" s="18">
        <f t="shared" si="23"/>
        <v>0</v>
      </c>
      <c r="AB62" s="18">
        <f t="shared" si="23"/>
        <v>0</v>
      </c>
      <c r="AC62" s="18">
        <f t="shared" si="23"/>
        <v>0</v>
      </c>
      <c r="AD62" s="18">
        <f t="shared" si="23"/>
        <v>0</v>
      </c>
      <c r="AE62" s="18">
        <f t="shared" si="23"/>
        <v>0</v>
      </c>
      <c r="AF62" s="18">
        <f t="shared" si="23"/>
        <v>0</v>
      </c>
      <c r="AG62" s="18"/>
      <c r="AH62" s="58"/>
      <c r="AI62" s="5"/>
    </row>
    <row r="63" spans="1:81">
      <c r="A63" s="14" t="s">
        <v>137</v>
      </c>
      <c r="B63" s="18">
        <f t="shared" si="21"/>
        <v>0</v>
      </c>
      <c r="C63" s="18">
        <f t="shared" si="21"/>
        <v>0</v>
      </c>
      <c r="D63" s="18">
        <f t="shared" si="21"/>
        <v>0</v>
      </c>
      <c r="E63" s="18">
        <f t="shared" si="21"/>
        <v>0</v>
      </c>
      <c r="F63" s="18">
        <f t="shared" si="21"/>
        <v>0</v>
      </c>
      <c r="G63" s="18">
        <f t="shared" si="21"/>
        <v>0</v>
      </c>
      <c r="H63" s="18">
        <f t="shared" si="21"/>
        <v>0</v>
      </c>
      <c r="I63" s="18">
        <f>IF(ISERROR(COUNTIF(I$11:I$50,I72)/$A$69),0,COUNTIF(I$11:I$50,I72)/$A$69)</f>
        <v>0</v>
      </c>
      <c r="J63" s="18">
        <f>IF(ISERROR(COUNTIF(J$11:J$50,J72)/$A$69),0,COUNTIF(J$11:J$50,J72)/$A$69)</f>
        <v>0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11"/>
      <c r="Y63" s="110"/>
      <c r="Z63" s="18"/>
      <c r="AA63" s="18">
        <f t="shared" si="23"/>
        <v>0</v>
      </c>
      <c r="AB63" s="41"/>
      <c r="AC63" s="41"/>
      <c r="AD63" s="41"/>
      <c r="AE63" s="18">
        <f t="shared" si="23"/>
        <v>0</v>
      </c>
      <c r="AF63" s="41"/>
      <c r="AG63" s="41"/>
      <c r="AH63" s="58"/>
      <c r="AI63" s="5"/>
    </row>
    <row r="64" spans="1:81" ht="13.5" customHeight="1">
      <c r="A64" s="14" t="s">
        <v>111</v>
      </c>
      <c r="B64" s="41"/>
      <c r="C64" s="41"/>
      <c r="D64" s="41"/>
      <c r="E64" s="41"/>
      <c r="F64" s="41"/>
      <c r="G64" s="41"/>
      <c r="H64" s="41"/>
      <c r="I64" s="18">
        <f>IF(ISERROR(COUNTIF(I$11:I$50,I73)/$A$69),0,COUNTIF(I$11:I$50,I73)/$A$69)</f>
        <v>0</v>
      </c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111"/>
      <c r="Y64" s="110"/>
      <c r="Z64" s="41"/>
      <c r="AA64" s="18">
        <f t="shared" si="23"/>
        <v>0</v>
      </c>
      <c r="AB64" s="41"/>
      <c r="AC64" s="41"/>
      <c r="AD64" s="41"/>
      <c r="AE64" s="18">
        <f t="shared" si="23"/>
        <v>0</v>
      </c>
      <c r="AF64" s="41"/>
      <c r="AG64" s="41"/>
      <c r="AH64" s="58"/>
      <c r="AI64" s="5"/>
    </row>
    <row r="65" spans="1:35" ht="13.5" customHeight="1">
      <c r="A65" s="14" t="s">
        <v>112</v>
      </c>
      <c r="B65" s="41"/>
      <c r="C65" s="41"/>
      <c r="D65" s="41"/>
      <c r="E65" s="41"/>
      <c r="F65" s="41"/>
      <c r="G65" s="41"/>
      <c r="H65" s="41"/>
      <c r="I65" s="18">
        <f>IF(ISERROR(COUNTIF(I$11:I$50,I74)/$A$69),0,COUNTIF(I$11:I$50,I74)/$A$69)</f>
        <v>0</v>
      </c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111"/>
      <c r="Y65" s="110"/>
      <c r="Z65" s="41"/>
      <c r="AA65" s="18">
        <f t="shared" si="23"/>
        <v>0</v>
      </c>
      <c r="AB65" s="41"/>
      <c r="AC65" s="41"/>
      <c r="AD65" s="41"/>
      <c r="AE65" s="41"/>
      <c r="AF65" s="41"/>
      <c r="AG65" s="41"/>
      <c r="AH65" s="58"/>
      <c r="AI65" s="5"/>
    </row>
    <row r="66" spans="1:35">
      <c r="A66" s="14" t="s">
        <v>18</v>
      </c>
      <c r="B66" s="18">
        <f t="shared" ref="B66:H67" si="24">IF(ISERROR(COUNTIF(B$11:B$50,B73)/$A$69),0,COUNTIF(B$11:B$50,B73)/$A$69)</f>
        <v>0</v>
      </c>
      <c r="C66" s="18">
        <f t="shared" si="24"/>
        <v>0</v>
      </c>
      <c r="D66" s="18">
        <f t="shared" si="24"/>
        <v>0</v>
      </c>
      <c r="E66" s="18">
        <f t="shared" si="24"/>
        <v>0</v>
      </c>
      <c r="F66" s="18">
        <f t="shared" si="24"/>
        <v>0</v>
      </c>
      <c r="G66" s="18">
        <f t="shared" si="24"/>
        <v>0</v>
      </c>
      <c r="H66" s="18">
        <f t="shared" si="24"/>
        <v>0</v>
      </c>
      <c r="I66" s="18">
        <f>IF(ISERROR(COUNTIF(I$11:I$50,I75)/$A$69),0,COUNTIF(I$11:I$50,I75)/$A$69)</f>
        <v>0</v>
      </c>
      <c r="J66" s="18">
        <f>IF(ISERROR(COUNTIF(J$11:J$50,J73)/$A$69),0,COUNTIF(J$11:J$50,J73)/$A$69)</f>
        <v>0</v>
      </c>
      <c r="K66" s="18">
        <f>IF(ISERROR(COUNTIF(K$11:K$50,K71)/$A$69),0,COUNTIF(K$11:K$50,K71)/$A$69)</f>
        <v>0</v>
      </c>
      <c r="L66" s="18">
        <f>IF(ISERROR(COUNTIF(L$11:L$50,L72)/$A$69),0,COUNTIF(L$11:L$50,L72)/$A$69)</f>
        <v>0</v>
      </c>
      <c r="M66" s="18">
        <f>IF(ISERROR(COUNTIF(M$11:M$50,M72)/$A$69),0,COUNTIF(M$11:M$50,M72)/$A$69)</f>
        <v>0</v>
      </c>
      <c r="N66" s="18">
        <f>IF(ISERROR(COUNTIF(N$11:N$50,N71)/$A$69),0,COUNTIF(N$11:N$50,N71)/$A$69)</f>
        <v>0</v>
      </c>
      <c r="O66" s="18">
        <f>IF(ISERROR(COUNTIF(O$11:O$50,O72)/$A$69),0,COUNTIF(O$11:O$50,O72)/$A$69)</f>
        <v>0</v>
      </c>
      <c r="P66" s="18">
        <f>IF(ISERROR(COUNTIF(P$11:P$50,P72)/$A$69),0,COUNTIF(P$11:P$50,P72)/$A$69)</f>
        <v>0</v>
      </c>
      <c r="Q66" s="18">
        <f>IF(ISERROR(COUNTIF(Q$11:Q$50,Q72)/$A$69),0,COUNTIF(Q$11:Q$50,Q72)/$A$69)</f>
        <v>0</v>
      </c>
      <c r="R66" s="18">
        <f>IF(ISERROR(COUNTIF(R$11:R$50,R71)/$A$69),0,COUNTIF(R$11:R$50,R71)/$A$69)</f>
        <v>0</v>
      </c>
      <c r="S66" s="18">
        <f>IF(ISERROR(COUNTIF(S$11:S$50,S72)/$A$69),0,COUNTIF(S$11:S$50,S72)/$A$69)</f>
        <v>0</v>
      </c>
      <c r="T66" s="18">
        <f>IF(ISERROR(COUNTIF(T$11:T$50,T71)/$A$69),0,COUNTIF(T$11:T$50,T71)/$A$69)</f>
        <v>0</v>
      </c>
      <c r="U66" s="18">
        <f>IF(ISERROR(COUNTIF(U$11:U$50,U71)/$A$69),0,COUNTIF(U$11:U$50,U71)/$A$69)</f>
        <v>0</v>
      </c>
      <c r="V66" s="18">
        <f>IF(ISERROR(COUNTIF(V$11:V$50,V72)/$A$69),0,COUNTIF(V$11:V$50,V72)/$A$69)</f>
        <v>0</v>
      </c>
      <c r="W66" s="18">
        <f>IF(ISERROR(COUNTIF(W$11:W$50,W72)/$A$69),0,COUNTIF(W$11:W$50,W72)/$A$69)</f>
        <v>0</v>
      </c>
      <c r="X66" s="109"/>
      <c r="Y66" s="114"/>
      <c r="Z66" s="113"/>
      <c r="AA66" s="113"/>
      <c r="AB66" s="113"/>
      <c r="AC66" s="113"/>
      <c r="AD66" s="113"/>
      <c r="AE66" s="113"/>
      <c r="AF66" s="113"/>
      <c r="AG66" s="113"/>
      <c r="AH66" s="24"/>
    </row>
    <row r="67" spans="1:35">
      <c r="A67" s="14" t="s">
        <v>21</v>
      </c>
      <c r="B67" s="18">
        <f t="shared" si="24"/>
        <v>0</v>
      </c>
      <c r="C67" s="18">
        <f t="shared" si="24"/>
        <v>0</v>
      </c>
      <c r="D67" s="18">
        <f t="shared" si="24"/>
        <v>0</v>
      </c>
      <c r="E67" s="18">
        <f t="shared" si="24"/>
        <v>0</v>
      </c>
      <c r="F67" s="18">
        <f t="shared" si="24"/>
        <v>0</v>
      </c>
      <c r="G67" s="18">
        <f t="shared" si="24"/>
        <v>0</v>
      </c>
      <c r="H67" s="18">
        <f t="shared" si="24"/>
        <v>0</v>
      </c>
      <c r="I67" s="18">
        <f>IF(ISERROR(COUNTIF(I$11:I$50,I76)/$A$69),0,COUNTIF(I$11:I$50,I76)/$A$69)</f>
        <v>0</v>
      </c>
      <c r="J67" s="18">
        <f>IF(ISERROR(COUNTIF(J$11:J$50,J74)/$A$69),0,COUNTIF(J$11:J$50,J74)/$A$69)</f>
        <v>0</v>
      </c>
      <c r="K67" s="112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74"/>
      <c r="Y67" s="74"/>
      <c r="Z67" s="114"/>
      <c r="AA67" s="74"/>
      <c r="AB67" s="74"/>
      <c r="AC67" s="74"/>
      <c r="AD67" s="74"/>
      <c r="AE67" s="74"/>
      <c r="AF67" s="74"/>
      <c r="AG67" s="74"/>
      <c r="AH67" s="58"/>
    </row>
    <row r="68" spans="1:3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5"/>
    </row>
    <row r="69" spans="1:35" s="90" customFormat="1" hidden="1">
      <c r="A69" s="87">
        <f>COUNTA(A11:A50)</f>
        <v>0</v>
      </c>
      <c r="B69" s="88" t="s">
        <v>63</v>
      </c>
      <c r="C69" s="88" t="s">
        <v>4</v>
      </c>
      <c r="D69" s="88" t="s">
        <v>64</v>
      </c>
      <c r="E69" s="88" t="s">
        <v>63</v>
      </c>
      <c r="F69" s="88" t="s">
        <v>4</v>
      </c>
      <c r="G69" s="88" t="s">
        <v>63</v>
      </c>
      <c r="H69" s="88" t="s">
        <v>4</v>
      </c>
      <c r="I69" s="88" t="s">
        <v>73</v>
      </c>
      <c r="J69" s="88" t="s">
        <v>64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8">
        <v>0</v>
      </c>
      <c r="R69" s="88">
        <v>0</v>
      </c>
      <c r="S69" s="88">
        <v>0</v>
      </c>
      <c r="T69" s="88">
        <v>0</v>
      </c>
      <c r="U69" s="88">
        <v>0</v>
      </c>
      <c r="V69" s="88">
        <v>0</v>
      </c>
      <c r="W69" s="88">
        <v>0</v>
      </c>
      <c r="X69" s="88"/>
      <c r="Y69" s="88">
        <v>1</v>
      </c>
      <c r="Z69" s="88">
        <v>0</v>
      </c>
      <c r="AA69" s="88">
        <v>0</v>
      </c>
      <c r="AB69" s="88">
        <v>0</v>
      </c>
      <c r="AC69" s="88">
        <v>0</v>
      </c>
      <c r="AD69" s="88">
        <v>0</v>
      </c>
      <c r="AE69" s="88">
        <v>0</v>
      </c>
      <c r="AF69" s="88">
        <v>0</v>
      </c>
      <c r="AG69" s="88">
        <v>0</v>
      </c>
      <c r="AH69" s="89"/>
    </row>
    <row r="70" spans="1:35" s="90" customFormat="1" hidden="1">
      <c r="A70" s="87"/>
      <c r="B70" s="88" t="s">
        <v>92</v>
      </c>
      <c r="C70" s="88" t="s">
        <v>2</v>
      </c>
      <c r="D70" s="88" t="s">
        <v>95</v>
      </c>
      <c r="E70" s="88" t="s">
        <v>92</v>
      </c>
      <c r="F70" s="88" t="s">
        <v>2</v>
      </c>
      <c r="G70" s="88" t="s">
        <v>92</v>
      </c>
      <c r="H70" s="88" t="s">
        <v>2</v>
      </c>
      <c r="I70" s="88" t="s">
        <v>98</v>
      </c>
      <c r="J70" s="88" t="s">
        <v>95</v>
      </c>
      <c r="K70" s="88">
        <v>1</v>
      </c>
      <c r="L70" s="88">
        <v>1</v>
      </c>
      <c r="M70" s="88">
        <v>1</v>
      </c>
      <c r="N70" s="88">
        <v>1</v>
      </c>
      <c r="O70" s="88">
        <v>1</v>
      </c>
      <c r="P70" s="88">
        <v>1</v>
      </c>
      <c r="Q70" s="88">
        <v>1</v>
      </c>
      <c r="R70" s="88">
        <v>1</v>
      </c>
      <c r="S70" s="88">
        <v>1</v>
      </c>
      <c r="T70" s="88">
        <v>1</v>
      </c>
      <c r="U70" s="88">
        <v>1</v>
      </c>
      <c r="V70" s="88">
        <v>1</v>
      </c>
      <c r="W70" s="88">
        <v>1</v>
      </c>
      <c r="X70" s="88" t="s">
        <v>10</v>
      </c>
      <c r="Y70" s="88">
        <v>2</v>
      </c>
      <c r="Z70" s="88">
        <v>1</v>
      </c>
      <c r="AA70" s="88">
        <v>1</v>
      </c>
      <c r="AB70" s="88">
        <v>1</v>
      </c>
      <c r="AC70" s="88">
        <v>1</v>
      </c>
      <c r="AD70" s="88">
        <v>1</v>
      </c>
      <c r="AE70" s="88">
        <v>1</v>
      </c>
      <c r="AF70" s="88">
        <v>1</v>
      </c>
      <c r="AG70" s="88">
        <v>1</v>
      </c>
      <c r="AH70" s="89"/>
    </row>
    <row r="71" spans="1:35" s="90" customFormat="1" hidden="1">
      <c r="A71" s="87"/>
      <c r="B71" s="88" t="s">
        <v>93</v>
      </c>
      <c r="C71" s="88" t="s">
        <v>3</v>
      </c>
      <c r="D71" s="88" t="s">
        <v>96</v>
      </c>
      <c r="E71" s="88" t="s">
        <v>93</v>
      </c>
      <c r="F71" s="88" t="s">
        <v>3</v>
      </c>
      <c r="G71" s="88" t="s">
        <v>93</v>
      </c>
      <c r="H71" s="88" t="s">
        <v>3</v>
      </c>
      <c r="I71" s="88" t="s">
        <v>99</v>
      </c>
      <c r="J71" s="88" t="s">
        <v>96</v>
      </c>
      <c r="K71" s="88" t="s">
        <v>10</v>
      </c>
      <c r="L71" s="88">
        <v>2</v>
      </c>
      <c r="M71" s="88">
        <v>2</v>
      </c>
      <c r="N71" s="88" t="s">
        <v>10</v>
      </c>
      <c r="O71" s="88">
        <v>2</v>
      </c>
      <c r="P71" s="88">
        <v>2</v>
      </c>
      <c r="Q71" s="88">
        <v>2</v>
      </c>
      <c r="R71" s="88" t="s">
        <v>10</v>
      </c>
      <c r="S71" s="88">
        <v>2</v>
      </c>
      <c r="T71" s="88" t="s">
        <v>10</v>
      </c>
      <c r="U71" s="88" t="s">
        <v>10</v>
      </c>
      <c r="V71" s="88">
        <v>2</v>
      </c>
      <c r="W71" s="88">
        <v>2</v>
      </c>
      <c r="X71" s="88"/>
      <c r="Y71" s="88"/>
      <c r="Z71" s="88">
        <v>2</v>
      </c>
      <c r="AA71" s="88">
        <v>2</v>
      </c>
      <c r="AB71" s="88">
        <v>2</v>
      </c>
      <c r="AC71" s="88">
        <v>2</v>
      </c>
      <c r="AD71" s="88">
        <v>2</v>
      </c>
      <c r="AE71" s="88">
        <v>2</v>
      </c>
      <c r="AF71" s="88">
        <v>2</v>
      </c>
      <c r="AG71" s="88"/>
      <c r="AH71" s="89"/>
    </row>
    <row r="72" spans="1:35" s="90" customFormat="1" hidden="1">
      <c r="A72" s="87"/>
      <c r="B72" s="88" t="s">
        <v>94</v>
      </c>
      <c r="C72" s="88" t="s">
        <v>5</v>
      </c>
      <c r="D72" s="88" t="s">
        <v>97</v>
      </c>
      <c r="E72" s="88" t="s">
        <v>94</v>
      </c>
      <c r="F72" s="88" t="s">
        <v>5</v>
      </c>
      <c r="G72" s="88" t="s">
        <v>94</v>
      </c>
      <c r="H72" s="88" t="s">
        <v>5</v>
      </c>
      <c r="I72" s="88" t="s">
        <v>100</v>
      </c>
      <c r="J72" s="88" t="s">
        <v>97</v>
      </c>
      <c r="K72" s="88"/>
      <c r="L72" s="88" t="s">
        <v>10</v>
      </c>
      <c r="M72" s="88" t="s">
        <v>10</v>
      </c>
      <c r="N72" s="88"/>
      <c r="O72" s="88" t="s">
        <v>10</v>
      </c>
      <c r="P72" s="88" t="s">
        <v>10</v>
      </c>
      <c r="Q72" s="88" t="s">
        <v>10</v>
      </c>
      <c r="R72" s="88"/>
      <c r="S72" s="88" t="s">
        <v>10</v>
      </c>
      <c r="T72" s="88"/>
      <c r="U72" s="88"/>
      <c r="V72" s="88" t="s">
        <v>10</v>
      </c>
      <c r="W72" s="88" t="s">
        <v>10</v>
      </c>
      <c r="X72" s="88"/>
      <c r="Y72" s="88"/>
      <c r="Z72" s="88"/>
      <c r="AA72" s="88">
        <v>3</v>
      </c>
      <c r="AB72" s="88"/>
      <c r="AC72" s="88"/>
      <c r="AD72" s="88"/>
      <c r="AE72" s="88">
        <v>3</v>
      </c>
      <c r="AF72" s="88"/>
      <c r="AG72" s="88"/>
      <c r="AH72" s="89"/>
    </row>
    <row r="73" spans="1:35" s="90" customFormat="1" hidden="1">
      <c r="A73" s="87"/>
      <c r="B73" s="91" t="s">
        <v>10</v>
      </c>
      <c r="C73" s="91" t="s">
        <v>10</v>
      </c>
      <c r="D73" s="91" t="s">
        <v>10</v>
      </c>
      <c r="E73" s="91" t="s">
        <v>10</v>
      </c>
      <c r="F73" s="91" t="s">
        <v>10</v>
      </c>
      <c r="G73" s="91" t="s">
        <v>10</v>
      </c>
      <c r="H73" s="91" t="s">
        <v>10</v>
      </c>
      <c r="I73" s="91" t="s">
        <v>101</v>
      </c>
      <c r="J73" s="91" t="s">
        <v>10</v>
      </c>
      <c r="K73" s="91"/>
      <c r="L73" s="88"/>
      <c r="M73" s="88"/>
      <c r="N73" s="91"/>
      <c r="O73" s="88"/>
      <c r="P73" s="88"/>
      <c r="Q73" s="88"/>
      <c r="R73" s="91"/>
      <c r="S73" s="88"/>
      <c r="T73" s="91"/>
      <c r="U73" s="91"/>
      <c r="V73" s="88"/>
      <c r="W73" s="88"/>
      <c r="X73" s="92"/>
      <c r="Y73" s="91"/>
      <c r="Z73" s="91"/>
      <c r="AA73" s="88">
        <v>4</v>
      </c>
      <c r="AB73" s="91"/>
      <c r="AC73" s="91"/>
      <c r="AD73" s="91"/>
      <c r="AE73" s="88">
        <v>4</v>
      </c>
      <c r="AF73" s="91"/>
      <c r="AG73" s="91"/>
      <c r="AH73" s="89"/>
    </row>
    <row r="74" spans="1:35" s="90" customFormat="1" hidden="1">
      <c r="A74" s="93"/>
      <c r="B74" s="88" t="s">
        <v>20</v>
      </c>
      <c r="C74" s="88" t="s">
        <v>20</v>
      </c>
      <c r="D74" s="88" t="s">
        <v>20</v>
      </c>
      <c r="E74" s="88" t="s">
        <v>20</v>
      </c>
      <c r="F74" s="88" t="s">
        <v>20</v>
      </c>
      <c r="G74" s="88" t="s">
        <v>20</v>
      </c>
      <c r="H74" s="88" t="s">
        <v>20</v>
      </c>
      <c r="I74" s="88" t="s">
        <v>102</v>
      </c>
      <c r="J74" s="88" t="s">
        <v>20</v>
      </c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>
        <v>5</v>
      </c>
      <c r="AB74" s="88"/>
      <c r="AC74" s="88"/>
      <c r="AD74" s="88"/>
      <c r="AE74" s="88"/>
      <c r="AF74" s="88"/>
      <c r="AG74" s="88"/>
    </row>
    <row r="75" spans="1:35" s="86" customFormat="1" hidden="1">
      <c r="A75" s="93"/>
      <c r="B75" s="94"/>
      <c r="C75" s="94"/>
      <c r="D75" s="94"/>
      <c r="E75" s="94"/>
      <c r="F75" s="94"/>
      <c r="G75" s="94"/>
      <c r="H75" s="94"/>
      <c r="I75" s="91" t="s">
        <v>10</v>
      </c>
      <c r="J75" s="94"/>
      <c r="K75" s="94"/>
      <c r="L75" s="94"/>
      <c r="M75" s="88"/>
      <c r="N75" s="94"/>
      <c r="O75" s="94"/>
      <c r="P75" s="94"/>
      <c r="Q75" s="94"/>
      <c r="R75" s="94"/>
      <c r="S75" s="94"/>
      <c r="T75" s="94"/>
      <c r="U75" s="94"/>
      <c r="V75" s="94"/>
      <c r="W75" s="88"/>
      <c r="X75" s="94"/>
      <c r="Y75" s="94"/>
      <c r="Z75" s="94"/>
      <c r="AA75" s="94"/>
      <c r="AB75" s="94"/>
      <c r="AC75" s="94"/>
      <c r="AD75" s="94"/>
      <c r="AE75" s="94"/>
      <c r="AF75" s="94"/>
      <c r="AG75" s="94"/>
    </row>
    <row r="76" spans="1:35" s="86" customFormat="1" hidden="1">
      <c r="A76" s="93"/>
      <c r="B76" s="94"/>
      <c r="C76" s="94"/>
      <c r="D76" s="94"/>
      <c r="E76" s="94"/>
      <c r="F76" s="94"/>
      <c r="G76" s="94"/>
      <c r="H76" s="94"/>
      <c r="I76" s="88" t="s">
        <v>20</v>
      </c>
      <c r="J76" s="94"/>
      <c r="K76" s="94"/>
      <c r="L76" s="94"/>
      <c r="M76" s="88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</row>
    <row r="77" spans="1:3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</row>
    <row r="78" spans="1:3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</row>
    <row r="79" spans="1:3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</row>
    <row r="80" spans="1:3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</row>
    <row r="81" spans="1:33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</row>
    <row r="82" spans="1:33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</row>
    <row r="83" spans="1:3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</row>
    <row r="84" spans="1:33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</row>
    <row r="85" spans="1:33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</row>
    <row r="86" spans="1:33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</row>
  </sheetData>
  <sheetProtection sheet="1" objects="1" scenarios="1"/>
  <mergeCells count="85">
    <mergeCell ref="B59:X59"/>
    <mergeCell ref="V53:V54"/>
    <mergeCell ref="W53:W54"/>
    <mergeCell ref="AH53:AH54"/>
    <mergeCell ref="X56:X58"/>
    <mergeCell ref="Q53:Q54"/>
    <mergeCell ref="R53:R54"/>
    <mergeCell ref="S53:S54"/>
    <mergeCell ref="T53:T54"/>
    <mergeCell ref="U53:U54"/>
    <mergeCell ref="AI52:AI55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BI8:BI9"/>
    <mergeCell ref="BJ8:BS8"/>
    <mergeCell ref="AJ51:AJ55"/>
    <mergeCell ref="AK51:AK55"/>
    <mergeCell ref="AL51:AL55"/>
    <mergeCell ref="BD8:BD9"/>
    <mergeCell ref="BE8:BE9"/>
    <mergeCell ref="BF8:BF9"/>
    <mergeCell ref="BG8:BG9"/>
    <mergeCell ref="BH8:BH9"/>
    <mergeCell ref="AY8:AY9"/>
    <mergeCell ref="AZ8:AZ9"/>
    <mergeCell ref="BA8:BA9"/>
    <mergeCell ref="BB8:BB9"/>
    <mergeCell ref="BC8:BC9"/>
    <mergeCell ref="AT8:AT9"/>
    <mergeCell ref="AX8:AX9"/>
    <mergeCell ref="AO8:AO9"/>
    <mergeCell ref="AP8:AP9"/>
    <mergeCell ref="AQ8:AQ9"/>
    <mergeCell ref="AR8:AR9"/>
    <mergeCell ref="AS8:AS9"/>
    <mergeCell ref="AH8:AH9"/>
    <mergeCell ref="AN8:AN9"/>
    <mergeCell ref="AU8:AU9"/>
    <mergeCell ref="AV8:AV9"/>
    <mergeCell ref="AW8:AW9"/>
    <mergeCell ref="AJ2:AL3"/>
    <mergeCell ref="AJ4:AJ9"/>
    <mergeCell ref="AK4:AK9"/>
    <mergeCell ref="AL4:AL9"/>
    <mergeCell ref="B6:AG6"/>
    <mergeCell ref="B7:AG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8:A10"/>
    <mergeCell ref="R8:R9"/>
    <mergeCell ref="S8:S9"/>
    <mergeCell ref="B3:O3"/>
    <mergeCell ref="L8:L9"/>
    <mergeCell ref="M8:M9"/>
    <mergeCell ref="N8:N9"/>
    <mergeCell ref="O8:O9"/>
    <mergeCell ref="T8:T9"/>
    <mergeCell ref="U8:U9"/>
    <mergeCell ref="Z8:AG8"/>
    <mergeCell ref="Z53:AG53"/>
    <mergeCell ref="P8:P9"/>
    <mergeCell ref="Q8:Q9"/>
    <mergeCell ref="V8:V9"/>
    <mergeCell ref="W8:W9"/>
  </mergeCells>
  <phoneticPr fontId="0" type="noConversion"/>
  <conditionalFormatting sqref="B33:B50">
    <cfRule type="cellIs" dxfId="53" priority="45" operator="equal">
      <formula>$B$10</formula>
    </cfRule>
    <cfRule type="cellIs" dxfId="52" priority="54" operator="equal">
      <formula>$B$10</formula>
    </cfRule>
  </conditionalFormatting>
  <conditionalFormatting sqref="C33:C50">
    <cfRule type="cellIs" dxfId="51" priority="44" operator="equal">
      <formula>$C$10</formula>
    </cfRule>
    <cfRule type="cellIs" dxfId="50" priority="53" operator="equal">
      <formula>$C$10</formula>
    </cfRule>
  </conditionalFormatting>
  <conditionalFormatting sqref="D33:D50">
    <cfRule type="cellIs" dxfId="49" priority="43" operator="equal">
      <formula>$D$10</formula>
    </cfRule>
    <cfRule type="cellIs" dxfId="48" priority="52" operator="equal">
      <formula>$D$10</formula>
    </cfRule>
  </conditionalFormatting>
  <conditionalFormatting sqref="E33:E50">
    <cfRule type="cellIs" dxfId="47" priority="42" operator="equal">
      <formula>$E$10</formula>
    </cfRule>
    <cfRule type="cellIs" dxfId="46" priority="51" operator="equal">
      <formula>$E$10</formula>
    </cfRule>
  </conditionalFormatting>
  <conditionalFormatting sqref="F33:F50">
    <cfRule type="cellIs" dxfId="45" priority="41" operator="equal">
      <formula>$F$10</formula>
    </cfRule>
    <cfRule type="cellIs" dxfId="44" priority="50" operator="equal">
      <formula>$F$10</formula>
    </cfRule>
  </conditionalFormatting>
  <conditionalFormatting sqref="G33:G50">
    <cfRule type="cellIs" dxfId="43" priority="40" operator="equal">
      <formula>$G$10</formula>
    </cfRule>
    <cfRule type="cellIs" dxfId="42" priority="49" operator="equal">
      <formula>$G$10</formula>
    </cfRule>
  </conditionalFormatting>
  <conditionalFormatting sqref="H33:H50">
    <cfRule type="cellIs" dxfId="41" priority="39" operator="equal">
      <formula>$H$10</formula>
    </cfRule>
    <cfRule type="cellIs" dxfId="40" priority="48" operator="equal">
      <formula>$H$10</formula>
    </cfRule>
  </conditionalFormatting>
  <conditionalFormatting sqref="I33:I50">
    <cfRule type="cellIs" dxfId="39" priority="38" operator="equal">
      <formula>$I$10</formula>
    </cfRule>
    <cfRule type="cellIs" dxfId="38" priority="47" operator="equal">
      <formula>$I$10</formula>
    </cfRule>
  </conditionalFormatting>
  <conditionalFormatting sqref="J33:J50">
    <cfRule type="cellIs" dxfId="37" priority="37" operator="equal">
      <formula>$J$10</formula>
    </cfRule>
    <cfRule type="cellIs" dxfId="36" priority="46" operator="equal">
      <formula>$J$10</formula>
    </cfRule>
  </conditionalFormatting>
  <conditionalFormatting sqref="B12">
    <cfRule type="cellIs" dxfId="35" priority="9" operator="equal">
      <formula>$B$10</formula>
    </cfRule>
    <cfRule type="cellIs" dxfId="34" priority="18" operator="equal">
      <formula>$B$10</formula>
    </cfRule>
  </conditionalFormatting>
  <conditionalFormatting sqref="C12">
    <cfRule type="cellIs" dxfId="33" priority="8" operator="equal">
      <formula>$C$10</formula>
    </cfRule>
    <cfRule type="cellIs" dxfId="32" priority="17" operator="equal">
      <formula>$C$10</formula>
    </cfRule>
  </conditionalFormatting>
  <conditionalFormatting sqref="D12">
    <cfRule type="cellIs" dxfId="31" priority="7" operator="equal">
      <formula>$D$10</formula>
    </cfRule>
    <cfRule type="cellIs" dxfId="30" priority="16" operator="equal">
      <formula>$D$10</formula>
    </cfRule>
  </conditionalFormatting>
  <conditionalFormatting sqref="E12">
    <cfRule type="cellIs" dxfId="29" priority="6" operator="equal">
      <formula>$E$10</formula>
    </cfRule>
    <cfRule type="cellIs" dxfId="28" priority="15" operator="equal">
      <formula>$E$10</formula>
    </cfRule>
  </conditionalFormatting>
  <conditionalFormatting sqref="F12">
    <cfRule type="cellIs" dxfId="27" priority="5" operator="equal">
      <formula>$F$10</formula>
    </cfRule>
    <cfRule type="cellIs" dxfId="26" priority="14" operator="equal">
      <formula>$F$10</formula>
    </cfRule>
  </conditionalFormatting>
  <conditionalFormatting sqref="G12">
    <cfRule type="cellIs" dxfId="25" priority="4" operator="equal">
      <formula>$G$10</formula>
    </cfRule>
    <cfRule type="cellIs" dxfId="24" priority="13" operator="equal">
      <formula>$G$10</formula>
    </cfRule>
  </conditionalFormatting>
  <conditionalFormatting sqref="H12">
    <cfRule type="cellIs" dxfId="23" priority="3" operator="equal">
      <formula>$H$10</formula>
    </cfRule>
    <cfRule type="cellIs" dxfId="22" priority="12" operator="equal">
      <formula>$H$10</formula>
    </cfRule>
  </conditionalFormatting>
  <conditionalFormatting sqref="I12">
    <cfRule type="cellIs" dxfId="21" priority="2" operator="equal">
      <formula>$I$10</formula>
    </cfRule>
    <cfRule type="cellIs" dxfId="20" priority="11" operator="equal">
      <formula>$I$10</formula>
    </cfRule>
  </conditionalFormatting>
  <conditionalFormatting sqref="J12">
    <cfRule type="cellIs" dxfId="19" priority="1" operator="equal">
      <formula>$J$10</formula>
    </cfRule>
    <cfRule type="cellIs" dxfId="18" priority="10" operator="equal">
      <formula>$J$10</formula>
    </cfRule>
  </conditionalFormatting>
  <conditionalFormatting sqref="B11 B13:B32">
    <cfRule type="cellIs" dxfId="17" priority="27" operator="equal">
      <formula>$B$10</formula>
    </cfRule>
    <cfRule type="cellIs" dxfId="16" priority="36" operator="equal">
      <formula>$B$10</formula>
    </cfRule>
  </conditionalFormatting>
  <conditionalFormatting sqref="C11 C13:C32">
    <cfRule type="cellIs" dxfId="15" priority="26" operator="equal">
      <formula>$C$10</formula>
    </cfRule>
    <cfRule type="cellIs" dxfId="14" priority="35" operator="equal">
      <formula>$C$10</formula>
    </cfRule>
  </conditionalFormatting>
  <conditionalFormatting sqref="D11 D13:D32">
    <cfRule type="cellIs" dxfId="13" priority="25" operator="equal">
      <formula>$D$10</formula>
    </cfRule>
    <cfRule type="cellIs" dxfId="12" priority="34" operator="equal">
      <formula>$D$10</formula>
    </cfRule>
  </conditionalFormatting>
  <conditionalFormatting sqref="E11 E13:E32">
    <cfRule type="cellIs" dxfId="11" priority="24" operator="equal">
      <formula>$E$10</formula>
    </cfRule>
    <cfRule type="cellIs" dxfId="10" priority="33" operator="equal">
      <formula>$E$10</formula>
    </cfRule>
  </conditionalFormatting>
  <conditionalFormatting sqref="F11 F13:F32">
    <cfRule type="cellIs" dxfId="9" priority="23" operator="equal">
      <formula>$F$10</formula>
    </cfRule>
    <cfRule type="cellIs" dxfId="8" priority="32" operator="equal">
      <formula>$F$10</formula>
    </cfRule>
  </conditionalFormatting>
  <conditionalFormatting sqref="G11 G13:G32">
    <cfRule type="cellIs" dxfId="7" priority="22" operator="equal">
      <formula>$G$10</formula>
    </cfRule>
    <cfRule type="cellIs" dxfId="6" priority="31" operator="equal">
      <formula>$G$10</formula>
    </cfRule>
  </conditionalFormatting>
  <conditionalFormatting sqref="H11 H13:H32">
    <cfRule type="cellIs" dxfId="5" priority="21" operator="equal">
      <formula>$H$10</formula>
    </cfRule>
    <cfRule type="cellIs" dxfId="4" priority="30" operator="equal">
      <formula>$H$10</formula>
    </cfRule>
  </conditionalFormatting>
  <conditionalFormatting sqref="I11 I13:I32">
    <cfRule type="cellIs" dxfId="3" priority="20" operator="equal">
      <formula>$I$10</formula>
    </cfRule>
    <cfRule type="cellIs" dxfId="2" priority="29" operator="equal">
      <formula>$I$10</formula>
    </cfRule>
  </conditionalFormatting>
  <conditionalFormatting sqref="J11 J13:J32">
    <cfRule type="cellIs" dxfId="1" priority="19" operator="equal">
      <formula>$J$10</formula>
    </cfRule>
    <cfRule type="cellIs" dxfId="0" priority="28" operator="equal">
      <formula>$J$10</formula>
    </cfRule>
  </conditionalFormatting>
  <dataValidations xWindow="1067" yWindow="288" count="25">
    <dataValidation type="list" allowBlank="1" showErrorMessage="1" error="Niepoprawna wartość komórki." sqref="B11:H50 J11:J50">
      <formula1>B$69:B$74</formula1>
    </dataValidation>
    <dataValidation type="list" allowBlank="1" showErrorMessage="1" error="Niepoprawna wartość komórki." sqref="U11:U50">
      <formula1>$U$69:$U$71</formula1>
    </dataValidation>
    <dataValidation type="list" allowBlank="1" showErrorMessage="1" error="Niepoprawna wartość komórki." sqref="T11:T50">
      <formula1>$T$69:$T$71</formula1>
    </dataValidation>
    <dataValidation type="list" allowBlank="1" showErrorMessage="1" error="Niepoprawna wartość komórki." sqref="S11:S50">
      <formula1>$S$69:$S$72</formula1>
    </dataValidation>
    <dataValidation type="list" allowBlank="1" showErrorMessage="1" error="Niepoprawna wartość komórki." sqref="R11:R50">
      <formula1>$R$69:$R$71</formula1>
    </dataValidation>
    <dataValidation type="list" allowBlank="1" showErrorMessage="1" error="Niepoprawna wartość komórki." sqref="Q11:Q50">
      <formula1>$Q$69:$Q$72</formula1>
    </dataValidation>
    <dataValidation type="list" allowBlank="1" showErrorMessage="1" error="Niepoprawna wartość komórki." sqref="P11:P50">
      <formula1>$P$69:$P$72</formula1>
    </dataValidation>
    <dataValidation type="list" allowBlank="1" showErrorMessage="1" error="Niepoprawna wartość komórki." sqref="O11:O50">
      <formula1>$O$69:$O$72</formula1>
    </dataValidation>
    <dataValidation type="list" allowBlank="1" showErrorMessage="1" error="Niepoprawna wartość komórki." sqref="N11:N50">
      <formula1>$N$69:$N$71</formula1>
    </dataValidation>
    <dataValidation type="list" allowBlank="1" showErrorMessage="1" error="Niepoprawna wartość komórki." sqref="M11:M50">
      <formula1>$M$69:$M$72</formula1>
    </dataValidation>
    <dataValidation type="list" allowBlank="1" showErrorMessage="1" error="Niepoprawna wartość komórki." sqref="L11:L50">
      <formula1>$L$69:$L$72</formula1>
    </dataValidation>
    <dataValidation type="list" allowBlank="1" showErrorMessage="1" error="Niepoprawna wartość komórki." sqref="K11:K50">
      <formula1>$K$69:$K$71</formula1>
    </dataValidation>
    <dataValidation type="list" allowBlank="1" showErrorMessage="1" error="Niepoprawna wartość komórki." sqref="I11:I50">
      <formula1>$I$69:$I$76</formula1>
    </dataValidation>
    <dataValidation type="whole" allowBlank="1" showErrorMessage="1" error="Niepoprawna wartość komórki." sqref="Y11:Y50">
      <formula1>0</formula1>
      <formula2>2</formula2>
    </dataValidation>
    <dataValidation type="list" allowBlank="1" showErrorMessage="1" error="Niepoprawna wartość komórki." sqref="V11:V50">
      <formula1>$V$69:$V$72</formula1>
    </dataValidation>
    <dataValidation type="list" allowBlank="1" showErrorMessage="1" error="Niepoprawna wartość komórki." sqref="X11:X50">
      <formula1>$X$69:$X$70</formula1>
    </dataValidation>
    <dataValidation type="list" allowBlank="1" showErrorMessage="1" error="Niepoprawna wartość komórki." sqref="W11:W50">
      <formula1>$W$69:$W$72</formula1>
    </dataValidation>
    <dataValidation type="list" allowBlank="1" showInputMessage="1" showErrorMessage="1" sqref="AG11:AG50">
      <formula1>$AG$69:$AG$70</formula1>
    </dataValidation>
    <dataValidation type="list" allowBlank="1" showInputMessage="1" showErrorMessage="1" sqref="AF11:AF50">
      <formula1>$AF$69:$AF$71</formula1>
    </dataValidation>
    <dataValidation type="list" allowBlank="1" showInputMessage="1" showErrorMessage="1" sqref="AE11:AE50">
      <formula1>$AE$69:$AE$73</formula1>
    </dataValidation>
    <dataValidation type="list" allowBlank="1" showInputMessage="1" showErrorMessage="1" sqref="AD11:AD50">
      <formula1>$AD$69:$AD$71</formula1>
    </dataValidation>
    <dataValidation type="list" allowBlank="1" showInputMessage="1" showErrorMessage="1" sqref="AC11:AC50">
      <formula1>$AC$69:$AC$71</formula1>
    </dataValidation>
    <dataValidation type="list" allowBlank="1" showInputMessage="1" showErrorMessage="1" sqref="AB11:AB50">
      <formula1>$AB$69:$AB$71</formula1>
    </dataValidation>
    <dataValidation type="list" allowBlank="1" showInputMessage="1" showErrorMessage="1" sqref="AA11:AA50">
      <formula1>$AA$69:$AA$74</formula1>
    </dataValidation>
    <dataValidation type="list" allowBlank="1" showInputMessage="1" showErrorMessage="1" sqref="Z11:Z50">
      <formula1>$Z$69:$Z$71</formula1>
    </dataValidation>
  </dataValidations>
  <pageMargins left="0.75" right="0.75" top="1" bottom="1" header="0.5" footer="0.5"/>
  <pageSetup paperSize="9" orientation="landscape" horizontalDpi="200" verticalDpi="200" r:id="rId1"/>
  <headerFooter alignWithMargins="0">
    <oddHeader>&amp;C&amp;"Arial CE,Pogrubiony"ODDZIAŁ &amp;A</oddHeader>
    <oddFooter>&amp;C&amp;"Arial CE,Pogrubiony"&amp;F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CD47"/>
  <sheetViews>
    <sheetView showGridLines="0" zoomScale="80" zoomScaleNormal="80" workbookViewId="0">
      <pane ySplit="11" topLeftCell="A12" activePane="bottomLeft" state="frozen"/>
      <selection pane="bottomLeft" activeCell="A4" sqref="A4"/>
    </sheetView>
  </sheetViews>
  <sheetFormatPr defaultRowHeight="12.75"/>
  <cols>
    <col min="1" max="1" width="18.85546875" style="24" customWidth="1"/>
    <col min="2" max="23" width="6.140625" style="24" customWidth="1"/>
    <col min="24" max="24" width="6.85546875" style="24" customWidth="1"/>
    <col min="25" max="33" width="6.140625" style="24" customWidth="1"/>
    <col min="34" max="34" width="5.5703125" style="24" customWidth="1"/>
    <col min="35" max="35" width="4.7109375" style="191" customWidth="1"/>
    <col min="36" max="43" width="7.140625" style="191" customWidth="1"/>
    <col min="44" max="44" width="1.28515625" style="191" customWidth="1"/>
    <col min="45" max="45" width="6.28515625" style="24" customWidth="1"/>
    <col min="46" max="48" width="9.28515625" style="24" customWidth="1"/>
    <col min="49" max="49" width="9.140625" style="24"/>
    <col min="50" max="58" width="2.5703125" style="24" hidden="1" customWidth="1"/>
    <col min="59" max="67" width="3" style="24" hidden="1" customWidth="1"/>
    <col min="68" max="70" width="4.5703125" style="24" hidden="1" customWidth="1"/>
    <col min="71" max="72" width="3" style="24" hidden="1" customWidth="1"/>
    <col min="73" max="78" width="4.5703125" style="24" hidden="1" customWidth="1"/>
    <col min="79" max="79" width="5.5703125" style="24" hidden="1" customWidth="1"/>
    <col min="80" max="82" width="0" style="24" hidden="1" customWidth="1"/>
    <col min="83" max="16384" width="9.140625" style="24"/>
  </cols>
  <sheetData>
    <row r="1" spans="1:82" ht="12.75" customHeight="1">
      <c r="A1" s="186"/>
      <c r="B1" s="344" t="s">
        <v>62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BW1" s="188"/>
    </row>
    <row r="2" spans="1:82" ht="12.75" customHeight="1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9"/>
      <c r="P2" s="189"/>
      <c r="Q2" s="189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T2" s="348" t="s">
        <v>11</v>
      </c>
      <c r="AU2" s="348"/>
      <c r="AV2" s="348"/>
      <c r="BW2" s="188"/>
    </row>
    <row r="3" spans="1:82" ht="21" thickBot="1">
      <c r="A3" s="190" t="s">
        <v>7</v>
      </c>
      <c r="B3" s="347" t="s">
        <v>48</v>
      </c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T3" s="349"/>
      <c r="AU3" s="349"/>
      <c r="AV3" s="349"/>
      <c r="BW3" s="188"/>
    </row>
    <row r="4" spans="1:82" ht="12.75" customHeight="1" thickBot="1">
      <c r="A4" s="130" t="str">
        <f>IF(ISBLANK(A!A4)," ",A!A4)</f>
        <v xml:space="preserve"> </v>
      </c>
      <c r="AT4" s="332" t="s">
        <v>115</v>
      </c>
      <c r="AU4" s="335" t="s">
        <v>116</v>
      </c>
      <c r="AV4" s="335" t="s">
        <v>117</v>
      </c>
    </row>
    <row r="5" spans="1:82" ht="13.5" customHeight="1">
      <c r="A5" s="131"/>
      <c r="D5" s="192"/>
      <c r="F5" s="193"/>
      <c r="AT5" s="333"/>
      <c r="AU5" s="336"/>
      <c r="AV5" s="336"/>
    </row>
    <row r="6" spans="1:82">
      <c r="AT6" s="333"/>
      <c r="AU6" s="336"/>
      <c r="AV6" s="336"/>
    </row>
    <row r="7" spans="1:82" ht="13.5" customHeight="1">
      <c r="A7" s="194"/>
      <c r="B7" s="345" t="s">
        <v>8</v>
      </c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T7" s="333"/>
      <c r="AU7" s="336"/>
      <c r="AV7" s="336"/>
    </row>
    <row r="8" spans="1:82" ht="13.5" thickBot="1">
      <c r="B8" s="346" t="s">
        <v>9</v>
      </c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6"/>
      <c r="AE8" s="346"/>
      <c r="AF8" s="346"/>
      <c r="AG8" s="346"/>
      <c r="AH8" s="34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T8" s="333"/>
      <c r="AU8" s="336"/>
      <c r="AV8" s="336"/>
    </row>
    <row r="9" spans="1:82" ht="12.75" customHeight="1" thickBot="1">
      <c r="A9" s="325" t="s">
        <v>23</v>
      </c>
      <c r="B9" s="354">
        <v>1</v>
      </c>
      <c r="C9" s="340">
        <v>3</v>
      </c>
      <c r="D9" s="340">
        <v>4</v>
      </c>
      <c r="E9" s="340">
        <v>9</v>
      </c>
      <c r="F9" s="340">
        <v>10</v>
      </c>
      <c r="G9" s="340">
        <v>13</v>
      </c>
      <c r="H9" s="340">
        <v>14</v>
      </c>
      <c r="I9" s="340">
        <v>15</v>
      </c>
      <c r="J9" s="357">
        <v>17</v>
      </c>
      <c r="K9" s="354">
        <v>2</v>
      </c>
      <c r="L9" s="340">
        <v>5</v>
      </c>
      <c r="M9" s="340">
        <v>6</v>
      </c>
      <c r="N9" s="338" t="s">
        <v>74</v>
      </c>
      <c r="O9" s="338" t="s">
        <v>75</v>
      </c>
      <c r="P9" s="340">
        <v>8</v>
      </c>
      <c r="Q9" s="342" t="s">
        <v>113</v>
      </c>
      <c r="R9" s="342" t="s">
        <v>114</v>
      </c>
      <c r="S9" s="340">
        <v>12</v>
      </c>
      <c r="T9" s="338" t="s">
        <v>78</v>
      </c>
      <c r="U9" s="338" t="s">
        <v>79</v>
      </c>
      <c r="V9" s="340">
        <v>18</v>
      </c>
      <c r="W9" s="356">
        <v>19</v>
      </c>
      <c r="X9" s="197">
        <v>20</v>
      </c>
      <c r="Y9" s="198" t="s">
        <v>61</v>
      </c>
      <c r="Z9" s="311" t="s">
        <v>123</v>
      </c>
      <c r="AA9" s="311"/>
      <c r="AB9" s="311"/>
      <c r="AC9" s="311"/>
      <c r="AD9" s="311"/>
      <c r="AE9" s="311"/>
      <c r="AF9" s="311"/>
      <c r="AG9" s="312"/>
      <c r="AH9" s="309" t="s">
        <v>1</v>
      </c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T9" s="333"/>
      <c r="AU9" s="336"/>
      <c r="AV9" s="336"/>
      <c r="AX9" s="351">
        <v>1</v>
      </c>
      <c r="AY9" s="351">
        <v>3</v>
      </c>
      <c r="AZ9" s="351">
        <v>4</v>
      </c>
      <c r="BA9" s="351">
        <v>9</v>
      </c>
      <c r="BB9" s="351">
        <v>10</v>
      </c>
      <c r="BC9" s="351">
        <v>13</v>
      </c>
      <c r="BD9" s="351">
        <v>14</v>
      </c>
      <c r="BE9" s="351">
        <v>15</v>
      </c>
      <c r="BF9" s="351">
        <v>17</v>
      </c>
      <c r="BG9" s="351">
        <v>2</v>
      </c>
      <c r="BH9" s="351">
        <v>5</v>
      </c>
      <c r="BI9" s="351">
        <v>6</v>
      </c>
      <c r="BJ9" s="353" t="s">
        <v>74</v>
      </c>
      <c r="BK9" s="353" t="s">
        <v>75</v>
      </c>
      <c r="BL9" s="351">
        <v>8</v>
      </c>
      <c r="BM9" s="353" t="s">
        <v>76</v>
      </c>
      <c r="BN9" s="353" t="s">
        <v>77</v>
      </c>
      <c r="BO9" s="351">
        <v>12</v>
      </c>
      <c r="BP9" s="353" t="s">
        <v>78</v>
      </c>
      <c r="BQ9" s="353" t="s">
        <v>79</v>
      </c>
      <c r="BR9" s="351">
        <v>18</v>
      </c>
      <c r="BS9" s="351">
        <v>19</v>
      </c>
      <c r="BT9" s="352" t="s">
        <v>88</v>
      </c>
      <c r="BU9" s="352"/>
      <c r="BV9" s="352"/>
      <c r="BW9" s="352"/>
      <c r="BX9" s="352"/>
      <c r="BY9" s="352"/>
      <c r="BZ9" s="352"/>
      <c r="CA9" s="352"/>
      <c r="CB9" s="352"/>
      <c r="CC9" s="352"/>
      <c r="CD9" s="199" t="s">
        <v>49</v>
      </c>
    </row>
    <row r="10" spans="1:82" ht="60" customHeight="1" thickBot="1">
      <c r="A10" s="326"/>
      <c r="B10" s="355"/>
      <c r="C10" s="341"/>
      <c r="D10" s="341"/>
      <c r="E10" s="341"/>
      <c r="F10" s="341"/>
      <c r="G10" s="341"/>
      <c r="H10" s="341"/>
      <c r="I10" s="341"/>
      <c r="J10" s="358"/>
      <c r="K10" s="355"/>
      <c r="L10" s="341"/>
      <c r="M10" s="341"/>
      <c r="N10" s="339"/>
      <c r="O10" s="339"/>
      <c r="P10" s="341"/>
      <c r="Q10" s="343"/>
      <c r="R10" s="343"/>
      <c r="S10" s="341"/>
      <c r="T10" s="339"/>
      <c r="U10" s="339"/>
      <c r="V10" s="341"/>
      <c r="W10" s="341"/>
      <c r="X10" s="200" t="s">
        <v>104</v>
      </c>
      <c r="Y10" s="201" t="s">
        <v>136</v>
      </c>
      <c r="Z10" s="202" t="s">
        <v>81</v>
      </c>
      <c r="AA10" s="202" t="s">
        <v>90</v>
      </c>
      <c r="AB10" s="202" t="s">
        <v>82</v>
      </c>
      <c r="AC10" s="202" t="s">
        <v>83</v>
      </c>
      <c r="AD10" s="203" t="s">
        <v>84</v>
      </c>
      <c r="AE10" s="203" t="s">
        <v>85</v>
      </c>
      <c r="AF10" s="203" t="s">
        <v>86</v>
      </c>
      <c r="AG10" s="204" t="s">
        <v>91</v>
      </c>
      <c r="AH10" s="310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T10" s="334"/>
      <c r="AU10" s="337"/>
      <c r="AV10" s="337"/>
      <c r="AX10" s="351"/>
      <c r="AY10" s="351"/>
      <c r="AZ10" s="351"/>
      <c r="BA10" s="351"/>
      <c r="BB10" s="351"/>
      <c r="BC10" s="351"/>
      <c r="BD10" s="351"/>
      <c r="BE10" s="351"/>
      <c r="BF10" s="351"/>
      <c r="BG10" s="351"/>
      <c r="BH10" s="351"/>
      <c r="BI10" s="351"/>
      <c r="BJ10" s="353"/>
      <c r="BK10" s="353"/>
      <c r="BL10" s="351"/>
      <c r="BM10" s="353"/>
      <c r="BN10" s="353"/>
      <c r="BO10" s="351"/>
      <c r="BP10" s="353"/>
      <c r="BQ10" s="353"/>
      <c r="BR10" s="351"/>
      <c r="BS10" s="351"/>
      <c r="BT10" s="205" t="s">
        <v>89</v>
      </c>
      <c r="BU10" s="206" t="s">
        <v>80</v>
      </c>
      <c r="BV10" s="205" t="s">
        <v>81</v>
      </c>
      <c r="BW10" s="205" t="s">
        <v>90</v>
      </c>
      <c r="BX10" s="205" t="s">
        <v>82</v>
      </c>
      <c r="BY10" s="205" t="s">
        <v>83</v>
      </c>
      <c r="BZ10" s="205" t="s">
        <v>84</v>
      </c>
      <c r="CA10" s="205" t="s">
        <v>85</v>
      </c>
      <c r="CB10" s="205" t="s">
        <v>86</v>
      </c>
      <c r="CC10" s="205" t="s">
        <v>91</v>
      </c>
      <c r="CD10" s="199"/>
    </row>
    <row r="11" spans="1:82" ht="13.5" thickBot="1">
      <c r="A11" s="327"/>
      <c r="B11" s="207" t="s">
        <v>92</v>
      </c>
      <c r="C11" s="208" t="s">
        <v>5</v>
      </c>
      <c r="D11" s="208" t="s">
        <v>96</v>
      </c>
      <c r="E11" s="208" t="s">
        <v>63</v>
      </c>
      <c r="F11" s="208" t="s">
        <v>5</v>
      </c>
      <c r="G11" s="208" t="s">
        <v>93</v>
      </c>
      <c r="H11" s="208" t="s">
        <v>5</v>
      </c>
      <c r="I11" s="208" t="s">
        <v>73</v>
      </c>
      <c r="J11" s="209" t="s">
        <v>64</v>
      </c>
      <c r="K11" s="210">
        <v>1</v>
      </c>
      <c r="L11" s="211">
        <v>2</v>
      </c>
      <c r="M11" s="211">
        <v>2</v>
      </c>
      <c r="N11" s="211">
        <v>1</v>
      </c>
      <c r="O11" s="211">
        <v>2</v>
      </c>
      <c r="P11" s="211">
        <v>2</v>
      </c>
      <c r="Q11" s="211">
        <v>2</v>
      </c>
      <c r="R11" s="211">
        <v>1</v>
      </c>
      <c r="S11" s="211">
        <v>2</v>
      </c>
      <c r="T11" s="211">
        <v>1</v>
      </c>
      <c r="U11" s="211">
        <v>1</v>
      </c>
      <c r="V11" s="211">
        <v>2</v>
      </c>
      <c r="W11" s="211">
        <v>2</v>
      </c>
      <c r="X11" s="212" t="s">
        <v>10</v>
      </c>
      <c r="Y11" s="213" t="s">
        <v>87</v>
      </c>
      <c r="Z11" s="211">
        <v>2</v>
      </c>
      <c r="AA11" s="211">
        <v>5</v>
      </c>
      <c r="AB11" s="211">
        <v>2</v>
      </c>
      <c r="AC11" s="211">
        <v>2</v>
      </c>
      <c r="AD11" s="211">
        <v>2</v>
      </c>
      <c r="AE11" s="211">
        <v>4</v>
      </c>
      <c r="AF11" s="211">
        <v>2</v>
      </c>
      <c r="AG11" s="214">
        <v>1</v>
      </c>
      <c r="AH11" s="215">
        <f>CD11</f>
        <v>50</v>
      </c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7"/>
      <c r="AT11" s="73">
        <v>11</v>
      </c>
      <c r="AU11" s="73">
        <v>6</v>
      </c>
      <c r="AV11" s="73">
        <v>33</v>
      </c>
      <c r="AW11" s="217"/>
      <c r="AX11" s="218">
        <v>1</v>
      </c>
      <c r="AY11" s="218">
        <v>1</v>
      </c>
      <c r="AZ11" s="218">
        <v>1</v>
      </c>
      <c r="BA11" s="218">
        <v>1</v>
      </c>
      <c r="BB11" s="218">
        <v>1</v>
      </c>
      <c r="BC11" s="218">
        <v>1</v>
      </c>
      <c r="BD11" s="218">
        <v>1</v>
      </c>
      <c r="BE11" s="218">
        <v>1</v>
      </c>
      <c r="BF11" s="218">
        <v>1</v>
      </c>
      <c r="BG11" s="218">
        <v>1</v>
      </c>
      <c r="BH11" s="218">
        <v>2</v>
      </c>
      <c r="BI11" s="218">
        <v>2</v>
      </c>
      <c r="BJ11" s="218">
        <v>1</v>
      </c>
      <c r="BK11" s="218">
        <v>2</v>
      </c>
      <c r="BL11" s="218">
        <v>2</v>
      </c>
      <c r="BM11" s="218">
        <v>2</v>
      </c>
      <c r="BN11" s="218">
        <v>1</v>
      </c>
      <c r="BO11" s="218">
        <v>2</v>
      </c>
      <c r="BP11" s="218">
        <v>1</v>
      </c>
      <c r="BQ11" s="218">
        <v>1</v>
      </c>
      <c r="BR11" s="218">
        <v>2</v>
      </c>
      <c r="BS11" s="218">
        <v>2</v>
      </c>
      <c r="BT11" s="218"/>
      <c r="BU11" s="219"/>
      <c r="BV11" s="218">
        <v>2</v>
      </c>
      <c r="BW11" s="218">
        <v>5</v>
      </c>
      <c r="BX11" s="218">
        <v>2</v>
      </c>
      <c r="BY11" s="218">
        <v>2</v>
      </c>
      <c r="BZ11" s="218">
        <v>2</v>
      </c>
      <c r="CA11" s="218">
        <v>4</v>
      </c>
      <c r="CB11" s="218">
        <v>2</v>
      </c>
      <c r="CC11" s="218">
        <v>1</v>
      </c>
      <c r="CD11" s="220">
        <f>SUM(AX11:CC11)</f>
        <v>50</v>
      </c>
    </row>
    <row r="12" spans="1:82" ht="14.25" customHeight="1">
      <c r="A12" s="221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61"/>
      <c r="AE12" s="36"/>
      <c r="AF12" s="36"/>
      <c r="AG12" s="36"/>
      <c r="AH12" s="6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222"/>
      <c r="AT12" s="328" t="s">
        <v>24</v>
      </c>
      <c r="AU12" s="329"/>
      <c r="AV12" s="329"/>
    </row>
    <row r="13" spans="1:82" ht="12.75" customHeight="1">
      <c r="A13" s="223" t="s">
        <v>14</v>
      </c>
      <c r="B13" s="17">
        <f>IF(ISERROR(AVERAGE(A!AN$11:AN$50,B!AN$11:AN$50,'C'!AN$11:AN$50,D!AN$11:AN$50,E!AN$11:AN$50,F!AN$11:AN$50,G!AN$11:AN$50,H!AN$11:AN$50,I!AN$11:AN$50,J!AN$11:AN$50)),0,AVERAGE(A!AN$11:AN$50,B!AN$11:AN$50,'C'!AN$11:AN$50,D!AN$11:AN$50,E!AN$11:AN$50,F!AN$11:AN$50,G!AN$11:AN$50,H!AN$11:AN$50,I!AN$11:AN$50,J!AN$11:AN$50))</f>
        <v>0</v>
      </c>
      <c r="C13" s="17">
        <f>IF(ISERROR(AVERAGE(A!AO$11:AO$50,B!AO$11:AO$50,'C'!AO$11:AO$50,D!AO$11:AO$50,E!AO$11:AO$50,F!AO$11:AO$50,G!AO$11:AO$50,H!AO$11:AO$50,I!AO$11:AO$50,J!AO$11:AO$50)),0,AVERAGE(A!AO$11:AO$50,B!AO$11:AO$50,'C'!AO$11:AO$50,D!AO$11:AO$50,E!AO$11:AO$50,F!AO$11:AO$50,G!AO$11:AO$50,H!AO$11:AO$50,I!AO$11:AO$50,J!AO$11:AO$50))</f>
        <v>0</v>
      </c>
      <c r="D13" s="17">
        <f>IF(ISERROR(AVERAGE(A!AP$11:AP$50,B!AP$11:AP$50,'C'!AP$11:AP$50,D!AP$11:AP$50,E!AP$11:AP$50,F!AP$11:AP$50,G!AP$11:AP$50,H!AP$11:AP$50,I!AP$11:AP$50,J!AP$11:AP$50)),0,AVERAGE(A!AP$11:AP$50,B!AP$11:AP$50,'C'!AP$11:AP$50,D!AP$11:AP$50,E!AP$11:AP$50,F!AP$11:AP$50,G!AP$11:AP$50,H!AP$11:AP$50,I!AP$11:AP$50,J!AP$11:AP$50))</f>
        <v>0</v>
      </c>
      <c r="E13" s="17">
        <f>IF(ISERROR(AVERAGE(A!AQ$11:AQ$50,B!AQ$11:AQ$50,'C'!AQ$11:AQ$50,D!AQ$11:AQ$50,E!AQ$11:AQ$50,F!AQ$11:AQ$50,G!AQ$11:AQ$50,H!AQ$11:AQ$50,I!AQ$11:AQ$50,J!AQ$11:AQ$50)),0,AVERAGE(A!AQ$11:AQ$50,B!AQ$11:AQ$50,'C'!AQ$11:AQ$50,D!AQ$11:AQ$50,E!AQ$11:AQ$50,F!AQ$11:AQ$50,G!AQ$11:AQ$50,H!AQ$11:AQ$50,I!AQ$11:AQ$50,J!AQ$11:AQ$50))</f>
        <v>0</v>
      </c>
      <c r="F13" s="17">
        <f>IF(ISERROR(AVERAGE(A!AR$11:AR$50,B!AR$11:AR$50,'C'!AR$11:AR$50,D!AR$11:AR$50,E!AR$11:AR$50,F!AR$11:AR$50,G!AR$11:AR$50,H!AR$11:AR$50,I!AR$11:AR$50,J!AR$11:AR$50)),0,AVERAGE(A!AR$11:AR$50,B!AR$11:AR$50,'C'!AR$11:AR$50,D!AR$11:AR$50,E!AR$11:AR$50,F!AR$11:AR$50,G!AR$11:AR$50,H!AR$11:AR$50,I!AR$11:AR$50,J!AR$11:AR$50))</f>
        <v>0</v>
      </c>
      <c r="G13" s="17">
        <f>IF(ISERROR(AVERAGE(A!AS$11:AS$50,B!AS$11:AS$50,'C'!AS$11:AS$50,D!AS$11:AS$50,E!AS$11:AS$50,F!AS$11:AS$50,G!AS$11:AS$50,H!AS$11:AS$50,I!AS$11:AS$50,J!AS$11:AS$50)),0,AVERAGE(A!AS$11:AS$50,B!AS$11:AS$50,'C'!AS$11:AS$50,D!AS$11:AS$50,E!AS$11:AS$50,F!AS$11:AS$50,G!AS$11:AS$50,H!AS$11:AS$50,I!AS$11:AS$50,J!AS$11:AS$50))</f>
        <v>0</v>
      </c>
      <c r="H13" s="17">
        <f>IF(ISERROR(AVERAGE(A!AT$11:AT$50,B!AT$11:AT$50,'C'!AT$11:AT$50,D!AT$11:AT$50,E!AT$11:AT$50,F!AT$11:AT$50,G!AT$11:AT$50,H!AT$11:AT$50,I!AT$11:AT$50,J!AT$11:AT$50)),0,AVERAGE(A!AT$11:AT$50,B!AT$11:AT$50,'C'!AT$11:AT$50,D!AT$11:AT$50,E!AT$11:AT$50,F!AT$11:AT$50,G!AT$11:AT$50,H!AT$11:AT$50,I!AT$11:AT$50,J!AT$11:AT$50))</f>
        <v>0</v>
      </c>
      <c r="I13" s="17">
        <f>IF(ISERROR(AVERAGE(A!AU$11:AU$50,B!AU$11:AU$50,'C'!AU$11:AU$50,D!AU$11:AU$50,E!AU$11:AU$50,F!AU$11:AU$50,G!AU$11:AU$50,H!AU$11:AU$50,I!AU$11:AU$50,J!AU$11:AU$50)),0,AVERAGE(A!AU$11:AU$50,B!AU$11:AU$50,'C'!AU$11:AU$50,D!AU$11:AU$50,E!AU$11:AU$50,F!AU$11:AU$50,G!AU$11:AU$50,H!AU$11:AU$50,I!AU$11:AU$50,J!AU$11:AU$50))</f>
        <v>0</v>
      </c>
      <c r="J13" s="17">
        <f>IF(ISERROR(AVERAGE(A!AV$11:AV$50,B!AV$11:AV$50,'C'!AV$11:AV$50,D!AV$11:AV$50,E!AV$11:AV$50,F!AV$11:AV$50,G!AV$11:AV$50,H!AV$11:AV$50,I!AV$11:AV$50,J!AV$11:AV$50)),0,AVERAGE(A!AV$11:AV$50,B!AV$11:AV$50,'C'!AV$11:AV$50,D!AV$11:AV$50,E!AV$11:AV$50,F!AV$11:AV$50,G!AV$11:AV$50,H!AV$11:AV$50,I!AV$11:AV$50,J!AV$11:AV$50))</f>
        <v>0</v>
      </c>
      <c r="K13" s="17">
        <f>IF(ISERROR(AVERAGE(A!AW$11:AW$50,B!AW$11:AW$50,'C'!AW$11:AW$50,D!AW$11:AW$50,E!AW$11:AW$50,F!AW$11:AW$50,G!AW$11:AW$50,H!AW$11:AW$50,I!AW$11:AW$50,J!AW$11:AW$50)),0,AVERAGE(A!AW$11:AW$50,B!AW$11:AW$50,'C'!AW$11:AW$50,D!AW$11:AW$50,E!AW$11:AW$50,F!AW$11:AW$50,G!AW$11:AW$50,H!AW$11:AW$50,I!AW$11:AW$50,J!AW$11:AW$50))</f>
        <v>0</v>
      </c>
      <c r="L13" s="17">
        <f>IF(ISERROR(AVERAGE(A!AX$11:AX$50,B!AX$11:AX$50,'C'!AX$11:AX$50,D!AX$11:AX$50,E!AX$11:AX$50,F!AX$11:AX$50,G!AX$11:AX$50,H!AX$11:AX$50,I!AX$11:AX$50,J!AX$11:AX$50)),0,AVERAGE(A!AX$11:AX$50,B!AX$11:AX$50,'C'!AX$11:AX$50,D!AX$11:AX$50,E!AX$11:AX$50,F!AX$11:AX$50,G!AX$11:AX$50,H!AX$11:AX$50,I!AX$11:AX$50,J!AX$11:AX$50))</f>
        <v>0</v>
      </c>
      <c r="M13" s="17">
        <f>IF(ISERROR(AVERAGE(A!AY$11:AY$50,B!AY$11:AY$50,'C'!AY$11:AY$50,D!AY$11:AY$50,E!AY$11:AY$50,F!AY$11:AY$50,G!AY$11:AY$50,H!AY$11:AY$50,I!AY$11:AY$50,J!AY$11:AY$50)),0,AVERAGE(A!AY$11:AY$50,B!AY$11:AY$50,'C'!AY$11:AY$50,D!AY$11:AY$50,E!AY$11:AY$50,F!AY$11:AY$50,G!AY$11:AY$50,H!AY$11:AY$50,I!AY$11:AY$50,J!AY$11:AY$50))</f>
        <v>0</v>
      </c>
      <c r="N13" s="17">
        <f>IF(ISERROR(AVERAGE(A!AZ$11:AZ$50,B!AZ$11:AZ$50,'C'!AZ$11:AZ$50,D!AZ$11:AZ$50,E!AZ$11:AZ$50,F!AZ$11:AZ$50,G!AZ$11:AZ$50,H!AZ$11:AZ$50,I!AZ$11:AZ$50,J!AZ$11:AZ$50)),0,AVERAGE(A!AZ$11:AZ$50,B!AZ$11:AZ$50,'C'!AZ$11:AZ$50,D!AZ$11:AZ$50,E!AZ$11:AZ$50,F!AZ$11:AZ$50,G!AZ$11:AZ$50,H!AZ$11:AZ$50,I!AZ$11:AZ$50,J!AZ$11:AZ$50))</f>
        <v>0</v>
      </c>
      <c r="O13" s="17">
        <f>IF(ISERROR(AVERAGE(A!BA$11:BA$50,B!BA$11:BA$50,'C'!BA$11:BA$50,D!BA$11:BA$50,E!BA$11:BA$50,F!BA$11:BA$50,G!BA$11:BA$50,H!BA$11:BA$50,I!BA$11:BA$50,J!BA$11:BA$50)),0,AVERAGE(A!BA$11:BA$50,B!BA$11:BA$50,'C'!BA$11:BA$50,D!BA$11:BA$50,E!BA$11:BA$50,F!BA$11:BA$50,G!BA$11:BA$50,H!BA$11:BA$50,I!BA$11:BA$50,J!BA$11:BA$50))</f>
        <v>0</v>
      </c>
      <c r="P13" s="17">
        <f>IF(ISERROR(AVERAGE(A!BB$11:BB$50,B!BB$11:BB$50,'C'!BB$11:BB$50,D!BB$11:BB$50,E!BB$11:BB$50,F!BB$11:BB$50,G!BB$11:BB$50,H!BB$11:BB$50,I!BB$11:BB$50,J!BB$11:BB$50)),0,AVERAGE(A!BB$11:BB$50,B!BB$11:BB$50,'C'!BB$11:BB$50,D!BB$11:BB$50,E!BB$11:BB$50,F!BB$11:BB$50,G!BB$11:BB$50,H!BB$11:BB$50,I!BB$11:BB$50,J!BB$11:BB$50))</f>
        <v>0</v>
      </c>
      <c r="Q13" s="17">
        <f>IF(ISERROR(AVERAGE(A!BC$11:BC$50,B!BC$11:BC$50,'C'!BC$11:BC$50,D!BC$11:BC$50,E!BC$11:BC$50,F!BC$11:BC$50,G!BC$11:BC$50,H!BC$11:BC$50,I!BC$11:BC$50,J!BC$11:BC$50)),0,AVERAGE(A!BC$11:BC$50,B!BC$11:BC$50,'C'!BC$11:BC$50,D!BC$11:BC$50,E!BC$11:BC$50,F!BC$11:BC$50,G!BC$11:BC$50,H!BC$11:BC$50,I!BC$11:BC$50,J!BC$11:BC$50))</f>
        <v>0</v>
      </c>
      <c r="R13" s="17">
        <f>IF(ISERROR(AVERAGE(A!BD$11:BD$50,B!BD$11:BD$50,'C'!BD$11:BD$50,D!BD$11:BD$50,E!BD$11:BD$50,F!BD$11:BD$50,G!BD$11:BD$50,H!BD$11:BD$50,I!BD$11:BD$50,J!BD$11:BD$50)),0,AVERAGE(A!BD$11:BD$50,B!BD$11:BD$50,'C'!BD$11:BD$50,D!BD$11:BD$50,E!BD$11:BD$50,F!BD$11:BD$50,G!BD$11:BD$50,H!BD$11:BD$50,I!BD$11:BD$50,J!BD$11:BD$50))</f>
        <v>0</v>
      </c>
      <c r="S13" s="17">
        <f>IF(ISERROR(AVERAGE(A!BE$11:BE$50,B!BE$11:BE$50,'C'!BE$11:BE$50,D!BE$11:BE$50,E!BE$11:BE$50,F!BE$11:BE$50,G!BE$11:BE$50,H!BE$11:BE$50,I!BE$11:BE$50,J!BE$11:BE$50)),0,AVERAGE(A!BE$11:BE$50,B!BE$11:BE$50,'C'!BE$11:BE$50,D!BE$11:BE$50,E!BE$11:BE$50,F!BE$11:BE$50,G!BE$11:BE$50,H!BE$11:BE$50,I!BE$11:BE$50,J!BE$11:BE$50))</f>
        <v>0</v>
      </c>
      <c r="T13" s="17">
        <f>IF(ISERROR(AVERAGE(A!BF$11:BF$50,B!BF$11:BF$50,'C'!BF$11:BF$50,D!BF$11:BF$50,E!BF$11:BF$50,F!BF$11:BF$50,G!BF$11:BF$50,H!BF$11:BF$50,I!BF$11:BF$50,J!BF$11:BF$50)),0,AVERAGE(A!BF$11:BF$50,B!BF$11:BF$50,'C'!BF$11:BF$50,D!BF$11:BF$50,E!BF$11:BF$50,F!BF$11:BF$50,G!BF$11:BF$50,H!BF$11:BF$50,I!BF$11:BF$50,J!BF$11:BF$50))</f>
        <v>0</v>
      </c>
      <c r="U13" s="17">
        <f>IF(ISERROR(AVERAGE(A!BG$11:BG$50,B!BG$11:BG$50,'C'!BG$11:BG$50,D!BG$11:BG$50,E!BG$11:BG$50,F!BG$11:BG$50,G!BG$11:BG$50,H!BG$11:BG$50,I!BG$11:BG$50,J!BG$11:BG$50)),0,AVERAGE(A!BG$11:BG$50,B!BG$11:BG$50,'C'!BG$11:BG$50,D!BG$11:BG$50,E!BG$11:BG$50,F!BG$11:BG$50,G!BG$11:BG$50,H!BG$11:BG$50,I!BG$11:BG$50,J!BG$11:BG$50))</f>
        <v>0</v>
      </c>
      <c r="V13" s="17">
        <f>IF(ISERROR(AVERAGE(A!BH$11:BH$50,B!BH$11:BH$50,'C'!BH$11:BH$50,D!BH$11:BH$50,E!BH$11:BH$50,F!BH$11:BH$50,G!BH$11:BH$50,H!BH$11:BH$50,I!BH$11:BH$50,J!BH$11:BH$50)),0,AVERAGE(A!BH$11:BH$50,B!BH$11:BH$50,'C'!BH$11:BH$50,D!BH$11:BH$50,E!BH$11:BH$50,F!BH$11:BH$50,G!BH$11:BH$50,H!BH$11:BH$50,I!BH$11:BH$50,J!BH$11:BH$50))</f>
        <v>0</v>
      </c>
      <c r="W13" s="17">
        <f>IF(ISERROR(AVERAGE(A!BI$11:BI$50,B!BI$11:BI$50,'C'!BI$11:BI$50,D!BI$11:BI$50,E!BI$11:BI$50,F!BI$11:BI$50,G!BI$11:BI$50,H!BI$11:BI$50,I!BI$11:BI$50,J!BI$11:BI$50)),0,AVERAGE(A!BI$11:BI$50,B!BI$11:BI$50,'C'!BI$11:BI$50,D!BI$11:BI$50,E!BI$11:BI$50,F!BI$11:BI$50,G!BI$11:BI$50,H!BI$11:BI$50,I!BI$11:BI$50,J!BI$11:BI$50))</f>
        <v>0</v>
      </c>
      <c r="X13" s="262">
        <f>IF(ISERROR((COUNTIF(A!X$11:X$50,"N")+COUNTIF(B!X$11:X$50,"N")+COUNTIF('C'!X$11:X$50,"N")+COUNTIF(D!X$11:X$50,"N")+COUNTIF(E!X$11:X$50,"N")+COUNTIF(F!X$11:X$50,"N")+COUNTIF(G!X$11:X$50,"N")+COUNTIF(H!X$11:X$50,"N")+COUNTIF(I!X$11:X$50,"N")+COUNTIF(J!X$11:X$50,"N"))/$A$27),0,(COUNTIF(A!X$11:X$50,"N")+COUNTIF(B!X$11:X$50,"N")+COUNTIF('C'!X$11:X$50,"N")+COUNTIF(D!X$11:X$50,"N")+COUNTIF(E!X$11:X$50,"N")+COUNTIF(F!X$11:X$50,"N")+COUNTIF(G!X$11:X$50,"N")+COUNTIF(H!X$11:X$50,"N")+COUNTIF(I!X$11:X$50,"N")+COUNTIF(J!X$11:X$50,"N"))/$A$27)</f>
        <v>0</v>
      </c>
      <c r="Y13" s="129" t="s">
        <v>105</v>
      </c>
      <c r="Z13" s="17">
        <f>IF(ISERROR(AVERAGE(A!BL$11:BL$50,B!BL$11:BL$50,'C'!BL$11:BL$50,D!BL$11:BL$50,E!BL$11:BL$50,F!BL$11:BL$50,G!BL$11:BL$50,H!BL$11:BL$50,I!BL$11:BL$50,J!BL$11:BL$50)),0,AVERAGE(A!BL$11:BL$50,B!BL$11:BL$50,'C'!BL$11:BL$50,D!BL$11:BL$50,E!BL$11:BL$50,F!BL$11:BL$50,G!BL$11:BL$50,H!BL$11:BL$50,I!BL$11:BL$50,J!BL$11:BL$50))</f>
        <v>0</v>
      </c>
      <c r="AA13" s="17">
        <f>IF(ISERROR(AVERAGE(A!BM$11:BM$50,B!BM$11:BM$50,'C'!BM$11:BM$50,D!BM$11:BM$50,E!BM$11:BM$50,F!BM$11:BM$50,G!BM$11:BM$50,H!BM$11:BM$50,I!BM$11:BM$50,J!BM$11:BM$50)),0,AVERAGE(A!BM$11:BM$50,B!BM$11:BM$50,'C'!BM$11:BM$50,D!BM$11:BM$50,E!BM$11:BM$50,F!BM$11:BM$50,G!BM$11:BM$50,H!BM$11:BM$50,I!BM$11:BM$50,J!BM$11:BM$50))</f>
        <v>0</v>
      </c>
      <c r="AB13" s="17">
        <f>IF(ISERROR(AVERAGE(A!BN$11:BN$50,B!BN$11:BN$50,'C'!BN$11:BN$50,D!BN$11:BN$50,E!BN$11:BN$50,F!BN$11:BN$50,G!BN$11:BN$50,H!BN$11:BN$50,I!BN$11:BN$50,J!BN$11:BN$50)),0,AVERAGE(A!BN$11:BN$50,B!BN$11:BN$50,'C'!BN$11:BN$50,D!BN$11:BN$50,E!BN$11:BN$50,F!BN$11:BN$50,G!BN$11:BN$50,H!BN$11:BN$50,I!BN$11:BN$50,J!BN$11:BN$50))</f>
        <v>0</v>
      </c>
      <c r="AC13" s="17">
        <f>IF(ISERROR(AVERAGE(A!BO$11:BO$50,B!BO$11:BO$50,'C'!BO$11:BO$50,D!BO$11:BO$50,E!BO$11:BO$50,F!BO$11:BO$50,G!BO$11:BO$50,H!BO$11:BO$50,I!BO$11:BO$50,J!BO$11:BO$50)),0,AVERAGE(A!BO$11:BO$50,B!BO$11:BO$50,'C'!BO$11:BO$50,D!BO$11:BO$50,E!BO$11:BO$50,F!BO$11:BO$50,G!BO$11:BO$50,H!BO$11:BO$50,I!BO$11:BO$50,J!BO$11:BO$50))</f>
        <v>0</v>
      </c>
      <c r="AD13" s="17">
        <f>IF(ISERROR(AVERAGE(A!BP$11:BP$50,B!BP$11:BP$50,'C'!BP$11:BP$50,D!BP$11:BP$50,E!BP$11:BP$50,F!BP$11:BP$50,G!BP$11:BP$50,H!BP$11:BP$50,I!BP$11:BP$50,J!BP$11:BP$50)),0,AVERAGE(A!BP$11:BP$50,B!BP$11:BP$50,'C'!BP$11:BP$50,D!BP$11:BP$50,E!BP$11:BP$50,F!BP$11:BP$50,G!BP$11:BP$50,H!BP$11:BP$50,I!BP$11:BP$50,J!BP$11:BP$50))</f>
        <v>0</v>
      </c>
      <c r="AE13" s="17">
        <f>IF(ISERROR(AVERAGE(A!BQ$11:BQ$50,B!BQ$11:BQ$50,'C'!BQ$11:BQ$50,D!BQ$11:BQ$50,E!BQ$11:BQ$50,F!BQ$11:BQ$50,G!BQ$11:BQ$50,H!BQ$11:BQ$50,I!BQ$11:BQ$50,J!BQ$11:BQ$50)),0,AVERAGE(A!BQ$11:BQ$50,B!BQ$11:BQ$50,'C'!BQ$11:BQ$50,D!BQ$11:BQ$50,E!BQ$11:BQ$50,F!BQ$11:BQ$50,G!BQ$11:BQ$50,H!BQ$11:BQ$50,I!BQ$11:BQ$50,J!BQ$11:BQ$50))</f>
        <v>0</v>
      </c>
      <c r="AF13" s="17">
        <f>IF(ISERROR(AVERAGE(A!BR$11:BR$50,B!BR$11:BR$50,'C'!BR$11:BR$50,D!BR$11:BR$50,E!BR$11:BR$50,F!BR$11:BR$50,G!BR$11:BR$50,H!BR$11:BR$50,I!BR$11:BR$50,J!BR$11:BR$50)),0,AVERAGE(A!BR$11:BR$50,B!BR$11:BR$50,'C'!BR$11:BR$50,D!BR$11:BR$50,E!BR$11:BR$50,F!BR$11:BR$50,G!BR$11:BR$50,H!BR$11:BR$50,I!BR$11:BR$50,J!BR$11:BR$50))</f>
        <v>0</v>
      </c>
      <c r="AG13" s="17">
        <f>IF(ISERROR(AVERAGE(A!BS$11:BS$50,B!BS$11:BS$50,'C'!BS$11:BS$50,D!BS$11:BS$50,E!BS$11:BS$50,F!BS$11:BS$50,G!BS$11:BS$50,H!BS$11:BS$50,I!BS$11:BS$50,J!BS$11:BS$50)),0,AVERAGE(A!BS$11:BS$50,B!BS$11:BS$50,'C'!BS$11:BS$50,D!BS$11:BS$50,E!BS$11:BS$50,F!BS$11:BS$50,G!BS$11:BS$50,H!BS$11:BS$50,I!BS$11:BS$50,J!BS$11:BS$50))</f>
        <v>0</v>
      </c>
      <c r="AH13" s="17">
        <f>IF(ISERROR(AVERAGE(A!BT$11:BT$50,B!BT$11:BT$50,'C'!BT$11:BT$50,D!BT$11:BT$50,E!BT$11:BT$50,F!BT$11:BT$50,G!BT$11:BT$50,H!BT$11:BT$50,I!BT$11:BT$50,J!BT$11:BT$50)),0,AVERAGE(A!BT$11:BT$50,B!BT$11:BT$50,'C'!BT$11:BT$50,D!BT$11:BT$50,E!BT$11:BT$50,F!BT$11:BT$50,G!BT$11:BT$50,H!BT$11:BT$50,I!BT$11:BT$50,J!BT$11:BT$50))</f>
        <v>0</v>
      </c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224" t="s">
        <v>4</v>
      </c>
      <c r="AT13" s="17">
        <f>A!AJ$56</f>
        <v>0</v>
      </c>
      <c r="AU13" s="17">
        <f>A!AK$56</f>
        <v>0</v>
      </c>
      <c r="AV13" s="17">
        <f>A!AL$56</f>
        <v>0</v>
      </c>
    </row>
    <row r="14" spans="1:82">
      <c r="A14" s="225" t="s">
        <v>13</v>
      </c>
      <c r="B14" s="17">
        <f t="shared" ref="B14" si="0">B13/AX$11</f>
        <v>0</v>
      </c>
      <c r="C14" s="17">
        <f t="shared" ref="C14" si="1">C13/AY$11</f>
        <v>0</v>
      </c>
      <c r="D14" s="17">
        <f t="shared" ref="D14" si="2">D13/AZ$11</f>
        <v>0</v>
      </c>
      <c r="E14" s="17">
        <f t="shared" ref="E14" si="3">E13/BA$11</f>
        <v>0</v>
      </c>
      <c r="F14" s="17">
        <f t="shared" ref="F14" si="4">F13/BB$11</f>
        <v>0</v>
      </c>
      <c r="G14" s="17">
        <f t="shared" ref="G14" si="5">G13/BC$11</f>
        <v>0</v>
      </c>
      <c r="H14" s="17">
        <f t="shared" ref="H14" si="6">H13/BD$11</f>
        <v>0</v>
      </c>
      <c r="I14" s="17">
        <f t="shared" ref="I14" si="7">I13/BE$11</f>
        <v>0</v>
      </c>
      <c r="J14" s="17">
        <f t="shared" ref="J14" si="8">J13/BF$11</f>
        <v>0</v>
      </c>
      <c r="K14" s="17">
        <f t="shared" ref="K14" si="9">K13/BG$11</f>
        <v>0</v>
      </c>
      <c r="L14" s="17">
        <f t="shared" ref="L14" si="10">L13/BH$11</f>
        <v>0</v>
      </c>
      <c r="M14" s="17">
        <f t="shared" ref="M14" si="11">M13/BI$11</f>
        <v>0</v>
      </c>
      <c r="N14" s="17">
        <f t="shared" ref="N14" si="12">N13/BJ$11</f>
        <v>0</v>
      </c>
      <c r="O14" s="17">
        <f t="shared" ref="O14" si="13">O13/BK$11</f>
        <v>0</v>
      </c>
      <c r="P14" s="17">
        <f t="shared" ref="P14" si="14">P13/BL$11</f>
        <v>0</v>
      </c>
      <c r="Q14" s="17">
        <f t="shared" ref="Q14" si="15">Q13/BM$11</f>
        <v>0</v>
      </c>
      <c r="R14" s="17">
        <f t="shared" ref="R14" si="16">R13/BN$11</f>
        <v>0</v>
      </c>
      <c r="S14" s="17">
        <f t="shared" ref="S14" si="17">S13/BO$11</f>
        <v>0</v>
      </c>
      <c r="T14" s="17">
        <f t="shared" ref="T14" si="18">T13/BP$11</f>
        <v>0</v>
      </c>
      <c r="U14" s="17">
        <f t="shared" ref="U14" si="19">U13/BQ$11</f>
        <v>0</v>
      </c>
      <c r="V14" s="17">
        <f t="shared" ref="V14" si="20">V13/BR$11</f>
        <v>0</v>
      </c>
      <c r="W14" s="17">
        <f t="shared" ref="W14" si="21">W13/BS$11</f>
        <v>0</v>
      </c>
      <c r="X14" s="263"/>
      <c r="Y14" s="246">
        <f>IF(ISERROR((A!Y60+B!Y60+'C'!Y60+D!Y60+E!Y60+F!Y60+G!Y60+H!Y60+I!Y60+J!Y60)/(A!Y60+B!Y60+'C'!Y60+D!Y60+E!Y60+F!Y60+G!Y60+H!Y60+I!Y60+J!Y60+A!Y61+B!Y61+'C'!Y61+D!Y61+E!Y61+F!Y61+G!Y61+H!Y61+I!Y61+J!Y61)),0,(A!Y60+B!Y60+'C'!Y60+D!Y60+E!Y60+F!Y60+G!Y60+H!Y60+I!Y60+J!Y60)/(A!Y60+B!Y60+'C'!Y60+D!Y60+E!Y60+F!Y60+G!Y60+H!Y60+I!Y60+J!Y60+A!Y61+B!Y61+'C'!Y61+D!Y61+E!Y61+F!Y61+G!Y61+H!Y61+I!Y61+J!Y61))</f>
        <v>0</v>
      </c>
      <c r="Z14" s="17">
        <f t="shared" ref="Z14" si="22">Z13/BV$11</f>
        <v>0</v>
      </c>
      <c r="AA14" s="17">
        <f t="shared" ref="AA14" si="23">AA13/BW$11</f>
        <v>0</v>
      </c>
      <c r="AB14" s="17">
        <f t="shared" ref="AB14" si="24">AB13/BX$11</f>
        <v>0</v>
      </c>
      <c r="AC14" s="17">
        <f t="shared" ref="AC14" si="25">AC13/BY$11</f>
        <v>0</v>
      </c>
      <c r="AD14" s="17">
        <f t="shared" ref="AD14" si="26">AD13/BZ$11</f>
        <v>0</v>
      </c>
      <c r="AE14" s="17">
        <f t="shared" ref="AE14" si="27">AE13/CA$11</f>
        <v>0</v>
      </c>
      <c r="AF14" s="17">
        <f t="shared" ref="AF14" si="28">AF13/CB$11</f>
        <v>0</v>
      </c>
      <c r="AG14" s="17">
        <f t="shared" ref="AG14" si="29">AG13/CC$11</f>
        <v>0</v>
      </c>
      <c r="AH14" s="17">
        <f t="shared" ref="AH14" si="30">AH13/CD$11</f>
        <v>0</v>
      </c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226" t="s">
        <v>2</v>
      </c>
      <c r="AT14" s="17">
        <f>B!AJ$56</f>
        <v>0</v>
      </c>
      <c r="AU14" s="17">
        <f>B!AK$56</f>
        <v>0</v>
      </c>
      <c r="AV14" s="17">
        <f>B!AL$56</f>
        <v>0</v>
      </c>
    </row>
    <row r="15" spans="1:82">
      <c r="A15" s="223" t="s">
        <v>15</v>
      </c>
      <c r="B15" s="17">
        <f>IF(ISERROR(STDEV(A!AN$11:AN$50,B!AN$11:AN$50,'C'!AN$11:AN$50,D!AN$11:AN$50,E!AN$11:AN$50,F!AN$11:AN$50,G!AN$11:AN$50,H!AN$11:AN$50,I!AN$11:AN$50,J!AN$11:AN$50)),0,STDEV(A!AN$11:AN$50,B!AN$11:AN$50,'C'!AN$11:AN$50,D!AN$11:AN$50,E!AN$11:AN$50,F!AN$11:AN$50,G!AN$11:AN$50,H!AN$11:AN$50,I!AN$11:AN$50,J!AN$11:AN$50))</f>
        <v>0</v>
      </c>
      <c r="C15" s="17">
        <f>IF(ISERROR(STDEV(A!AO$11:AO$50,B!AO$11:AO$50,'C'!AO$11:AO$50,D!AO$11:AO$50,E!AO$11:AO$50,F!AO$11:AO$50,G!AO$11:AO$50,H!AO$11:AO$50,I!AO$11:AO$50,J!AO$11:AO$50)),0,STDEV(A!AO$11:AO$50,B!AO$11:AO$50,'C'!AO$11:AO$50,D!AO$11:AO$50,E!AO$11:AO$50,F!AO$11:AO$50,G!AO$11:AO$50,H!AO$11:AO$50,I!AO$11:AO$50,J!AO$11:AO$50))</f>
        <v>0</v>
      </c>
      <c r="D15" s="17">
        <f>IF(ISERROR(STDEV(A!AP$11:AP$50,B!AP$11:AP$50,'C'!AP$11:AP$50,D!AP$11:AP$50,E!AP$11:AP$50,F!AP$11:AP$50,G!AP$11:AP$50,H!AP$11:AP$50,I!AP$11:AP$50,J!AP$11:AP$50)),0,STDEV(A!AP$11:AP$50,B!AP$11:AP$50,'C'!AP$11:AP$50,D!AP$11:AP$50,E!AP$11:AP$50,F!AP$11:AP$50,G!AP$11:AP$50,H!AP$11:AP$50,I!AP$11:AP$50,J!AP$11:AP$50))</f>
        <v>0</v>
      </c>
      <c r="E15" s="17">
        <f>IF(ISERROR(STDEV(A!AQ$11:AQ$50,B!AQ$11:AQ$50,'C'!AQ$11:AQ$50,D!AQ$11:AQ$50,E!AQ$11:AQ$50,F!AQ$11:AQ$50,G!AQ$11:AQ$50,H!AQ$11:AQ$50,I!AQ$11:AQ$50,J!AQ$11:AQ$50)),0,STDEV(A!AQ$11:AQ$50,B!AQ$11:AQ$50,'C'!AQ$11:AQ$50,D!AQ$11:AQ$50,E!AQ$11:AQ$50,F!AQ$11:AQ$50,G!AQ$11:AQ$50,H!AQ$11:AQ$50,I!AQ$11:AQ$50,J!AQ$11:AQ$50))</f>
        <v>0</v>
      </c>
      <c r="F15" s="17">
        <f>IF(ISERROR(STDEV(A!AR$11:AR$50,B!AR$11:AR$50,'C'!AR$11:AR$50,D!AR$11:AR$50,E!AR$11:AR$50,F!AR$11:AR$50,G!AR$11:AR$50,H!AR$11:AR$50,I!AR$11:AR$50,J!AR$11:AR$50)),0,STDEV(A!AR$11:AR$50,B!AR$11:AR$50,'C'!AR$11:AR$50,D!AR$11:AR$50,E!AR$11:AR$50,F!AR$11:AR$50,G!AR$11:AR$50,H!AR$11:AR$50,I!AR$11:AR$50,J!AR$11:AR$50))</f>
        <v>0</v>
      </c>
      <c r="G15" s="17">
        <f>IF(ISERROR(STDEV(A!AS$11:AS$50,B!AS$11:AS$50,'C'!AS$11:AS$50,D!AS$11:AS$50,E!AS$11:AS$50,F!AS$11:AS$50,G!AS$11:AS$50,H!AS$11:AS$50,I!AS$11:AS$50,J!AS$11:AS$50)),0,STDEV(A!AS$11:AS$50,B!AS$11:AS$50,'C'!AS$11:AS$50,D!AS$11:AS$50,E!AS$11:AS$50,F!AS$11:AS$50,G!AS$11:AS$50,H!AS$11:AS$50,I!AS$11:AS$50,J!AS$11:AS$50))</f>
        <v>0</v>
      </c>
      <c r="H15" s="17">
        <f>IF(ISERROR(STDEV(A!AT$11:AT$50,B!AT$11:AT$50,'C'!AT$11:AT$50,D!AT$11:AT$50,E!AT$11:AT$50,F!AT$11:AT$50,G!AT$11:AT$50,H!AT$11:AT$50,I!AT$11:AT$50,J!AT$11:AT$50)),0,STDEV(A!AT$11:AT$50,B!AT$11:AT$50,'C'!AT$11:AT$50,D!AT$11:AT$50,E!AT$11:AT$50,F!AT$11:AT$50,G!AT$11:AT$50,H!AT$11:AT$50,I!AT$11:AT$50,J!AT$11:AT$50))</f>
        <v>0</v>
      </c>
      <c r="I15" s="17">
        <f>IF(ISERROR(STDEV(A!AU$11:AU$50,B!AU$11:AU$50,'C'!AU$11:AU$50,D!AU$11:AU$50,E!AU$11:AU$50,F!AU$11:AU$50,G!AU$11:AU$50,H!AU$11:AU$50,I!AU$11:AU$50,J!AU$11:AU$50)),0,STDEV(A!AU$11:AU$50,B!AU$11:AU$50,'C'!AU$11:AU$50,D!AU$11:AU$50,E!AU$11:AU$50,F!AU$11:AU$50,G!AU$11:AU$50,H!AU$11:AU$50,I!AU$11:AU$50,J!AU$11:AU$50))</f>
        <v>0</v>
      </c>
      <c r="J15" s="17">
        <f>IF(ISERROR(STDEV(A!AV$11:AV$50,B!AV$11:AV$50,'C'!AV$11:AV$50,D!AV$11:AV$50,E!AV$11:AV$50,F!AV$11:AV$50,G!AV$11:AV$50,H!AV$11:AV$50,I!AV$11:AV$50,J!AV$11:AV$50)),0,STDEV(A!AV$11:AV$50,B!AV$11:AV$50,'C'!AV$11:AV$50,D!AV$11:AV$50,E!AV$11:AV$50,F!AV$11:AV$50,G!AV$11:AV$50,H!AV$11:AV$50,I!AV$11:AV$50,J!AV$11:AV$50))</f>
        <v>0</v>
      </c>
      <c r="K15" s="17">
        <f>IF(ISERROR(STDEV(A!AW$11:AW$50,B!AW$11:AW$50,'C'!AW$11:AW$50,D!AW$11:AW$50,E!AW$11:AW$50,F!AW$11:AW$50,G!AW$11:AW$50,H!AW$11:AW$50,I!AW$11:AW$50,J!AW$11:AW$50)),0,STDEV(A!AW$11:AW$50,B!AW$11:AW$50,'C'!AW$11:AW$50,D!AW$11:AW$50,E!AW$11:AW$50,F!AW$11:AW$50,G!AW$11:AW$50,H!AW$11:AW$50,I!AW$11:AW$50,J!AW$11:AW$50))</f>
        <v>0</v>
      </c>
      <c r="L15" s="17">
        <f>IF(ISERROR(STDEV(A!AX$11:AX$50,B!AX$11:AX$50,'C'!AX$11:AX$50,D!AX$11:AX$50,E!AX$11:AX$50,F!AX$11:AX$50,G!AX$11:AX$50,H!AX$11:AX$50,I!AX$11:AX$50,J!AX$11:AX$50)),0,STDEV(A!AX$11:AX$50,B!AX$11:AX$50,'C'!AX$11:AX$50,D!AX$11:AX$50,E!AX$11:AX$50,F!AX$11:AX$50,G!AX$11:AX$50,H!AX$11:AX$50,I!AX$11:AX$50,J!AX$11:AX$50))</f>
        <v>0</v>
      </c>
      <c r="M15" s="17">
        <f>IF(ISERROR(STDEV(A!AY$11:AY$50,B!AY$11:AY$50,'C'!AY$11:AY$50,D!AY$11:AY$50,E!AY$11:AY$50,F!AY$11:AY$50,G!AY$11:AY$50,H!AY$11:AY$50,I!AY$11:AY$50,J!AY$11:AY$50)),0,STDEV(A!AY$11:AY$50,B!AY$11:AY$50,'C'!AY$11:AY$50,D!AY$11:AY$50,E!AY$11:AY$50,F!AY$11:AY$50,G!AY$11:AY$50,H!AY$11:AY$50,I!AY$11:AY$50,J!AY$11:AY$50))</f>
        <v>0</v>
      </c>
      <c r="N15" s="17">
        <f>IF(ISERROR(STDEV(A!AZ$11:AZ$50,B!AZ$11:AZ$50,'C'!AZ$11:AZ$50,D!AZ$11:AZ$50,E!AZ$11:AZ$50,F!AZ$11:AZ$50,G!AZ$11:AZ$50,H!AZ$11:AZ$50,I!AZ$11:AZ$50,J!AZ$11:AZ$50)),0,STDEV(A!AZ$11:AZ$50,B!AZ$11:AZ$50,'C'!AZ$11:AZ$50,D!AZ$11:AZ$50,E!AZ$11:AZ$50,F!AZ$11:AZ$50,G!AZ$11:AZ$50,H!AZ$11:AZ$50,I!AZ$11:AZ$50,J!AZ$11:AZ$50))</f>
        <v>0</v>
      </c>
      <c r="O15" s="17">
        <f>IF(ISERROR(STDEV(A!BA$11:BA$50,B!BA$11:BA$50,'C'!BA$11:BA$50,D!BA$11:BA$50,E!BA$11:BA$50,F!BA$11:BA$50,G!BA$11:BA$50,H!BA$11:BA$50,I!BA$11:BA$50,J!BA$11:BA$50)),0,STDEV(A!BA$11:BA$50,B!BA$11:BA$50,'C'!BA$11:BA$50,D!BA$11:BA$50,E!BA$11:BA$50,F!BA$11:BA$50,G!BA$11:BA$50,H!BA$11:BA$50,I!BA$11:BA$50,J!BA$11:BA$50))</f>
        <v>0</v>
      </c>
      <c r="P15" s="17">
        <f>IF(ISERROR(STDEV(A!BB$11:BB$50,B!BB$11:BB$50,'C'!BB$11:BB$50,D!BB$11:BB$50,E!BB$11:BB$50,F!BB$11:BB$50,G!BB$11:BB$50,H!BB$11:BB$50,I!BB$11:BB$50,J!BB$11:BB$50)),0,STDEV(A!BB$11:BB$50,B!BB$11:BB$50,'C'!BB$11:BB$50,D!BB$11:BB$50,E!BB$11:BB$50,F!BB$11:BB$50,G!BB$11:BB$50,H!BB$11:BB$50,I!BB$11:BB$50,J!BB$11:BB$50))</f>
        <v>0</v>
      </c>
      <c r="Q15" s="17">
        <f>IF(ISERROR(STDEV(A!BC$11:BC$50,B!BC$11:BC$50,'C'!BC$11:BC$50,D!BC$11:BC$50,E!BC$11:BC$50,F!BC$11:BC$50,G!BC$11:BC$50,H!BC$11:BC$50,I!BC$11:BC$50,J!BC$11:BC$50)),0,STDEV(A!BC$11:BC$50,B!BC$11:BC$50,'C'!BC$11:BC$50,D!BC$11:BC$50,E!BC$11:BC$50,F!BC$11:BC$50,G!BC$11:BC$50,H!BC$11:BC$50,I!BC$11:BC$50,J!BC$11:BC$50))</f>
        <v>0</v>
      </c>
      <c r="R15" s="17">
        <f>IF(ISERROR(STDEV(A!BD$11:BD$50,B!BD$11:BD$50,'C'!BD$11:BD$50,D!BD$11:BD$50,E!BD$11:BD$50,F!BD$11:BD$50,G!BD$11:BD$50,H!BD$11:BD$50,I!BD$11:BD$50,J!BD$11:BD$50)),0,STDEV(A!BD$11:BD$50,B!BD$11:BD$50,'C'!BD$11:BD$50,D!BD$11:BD$50,E!BD$11:BD$50,F!BD$11:BD$50,G!BD$11:BD$50,H!BD$11:BD$50,I!BD$11:BD$50,J!BD$11:BD$50))</f>
        <v>0</v>
      </c>
      <c r="S15" s="17">
        <f>IF(ISERROR(STDEV(A!BE$11:BE$50,B!BE$11:BE$50,'C'!BE$11:BE$50,D!BE$11:BE$50,E!BE$11:BE$50,F!BE$11:BE$50,G!BE$11:BE$50,H!BE$11:BE$50,I!BE$11:BE$50,J!BE$11:BE$50)),0,STDEV(A!BE$11:BE$50,B!BE$11:BE$50,'C'!BE$11:BE$50,D!BE$11:BE$50,E!BE$11:BE$50,F!BE$11:BE$50,G!BE$11:BE$50,H!BE$11:BE$50,I!BE$11:BE$50,J!BE$11:BE$50))</f>
        <v>0</v>
      </c>
      <c r="T15" s="17">
        <f>IF(ISERROR(STDEV(A!BF$11:BF$50,B!BF$11:BF$50,'C'!BF$11:BF$50,D!BF$11:BF$50,E!BF$11:BF$50,F!BF$11:BF$50,G!BF$11:BF$50,H!BF$11:BF$50,I!BF$11:BF$50,J!BF$11:BF$50)),0,STDEV(A!BF$11:BF$50,B!BF$11:BF$50,'C'!BF$11:BF$50,D!BF$11:BF$50,E!BF$11:BF$50,F!BF$11:BF$50,G!BF$11:BF$50,H!BF$11:BF$50,I!BF$11:BF$50,J!BF$11:BF$50))</f>
        <v>0</v>
      </c>
      <c r="U15" s="17">
        <f>IF(ISERROR(STDEV(A!BG$11:BG$50,B!BG$11:BG$50,'C'!BG$11:BG$50,D!BG$11:BG$50,E!BG$11:BG$50,F!BG$11:BG$50,G!BG$11:BG$50,H!BG$11:BG$50,I!BG$11:BG$50,J!BG$11:BG$50)),0,STDEV(A!BG$11:BG$50,B!BG$11:BG$50,'C'!BG$11:BG$50,D!BG$11:BG$50,E!BG$11:BG$50,F!BG$11:BG$50,G!BG$11:BG$50,H!BG$11:BG$50,I!BG$11:BG$50,J!BG$11:BG$50))</f>
        <v>0</v>
      </c>
      <c r="V15" s="17">
        <f>IF(ISERROR(STDEV(A!BH$11:BH$50,B!BH$11:BH$50,'C'!BH$11:BH$50,D!BH$11:BH$50,E!BH$11:BH$50,F!BH$11:BH$50,G!BH$11:BH$50,H!BH$11:BH$50,I!BH$11:BH$50,J!BH$11:BH$50)),0,STDEV(A!BH$11:BH$50,B!BH$11:BH$50,'C'!BH$11:BH$50,D!BH$11:BH$50,E!BH$11:BH$50,F!BH$11:BH$50,G!BH$11:BH$50,H!BH$11:BH$50,I!BH$11:BH$50,J!BH$11:BH$50))</f>
        <v>0</v>
      </c>
      <c r="W15" s="17">
        <f>IF(ISERROR(STDEV(A!BI$11:BI$50,B!BI$11:BI$50,'C'!BI$11:BI$50,D!BI$11:BI$50,E!BI$11:BI$50,F!BI$11:BI$50,G!BI$11:BI$50,H!BI$11:BI$50,I!BI$11:BI$50,J!BI$11:BI$50)),0,STDEV(A!BI$11:BI$50,B!BI$11:BI$50,'C'!BI$11:BI$50,D!BI$11:BI$50,E!BI$11:BI$50,F!BI$11:BI$50,G!BI$11:BI$50,H!BI$11:BI$50,I!BI$11:BI$50,J!BI$11:BI$50))</f>
        <v>0</v>
      </c>
      <c r="X15" s="264"/>
      <c r="Y15" s="129" t="s">
        <v>106</v>
      </c>
      <c r="Z15" s="17">
        <f>IF(ISERROR(STDEV(A!BL$11:BL$50,B!BL$11:BL$50,'C'!BL$11:BL$50,D!BL$11:BL$50,E!BL$11:BL$50,F!BL$11:BL$50,G!BL$11:BL$50,H!BL$11:BL$50,I!BL$11:BL$50,J!BL$11:BL$50)),0,STDEV(A!BL$11:BL$50,B!BL$11:BL$50,'C'!BL$11:BL$50,D!BL$11:BL$50,E!BL$11:BL$50,F!BL$11:BL$50,G!BL$11:BL$50,H!BL$11:BL$50,I!BL$11:BL$50,J!BL$11:BL$50))</f>
        <v>0</v>
      </c>
      <c r="AA15" s="17">
        <f>IF(ISERROR(STDEV(A!BM$11:BM$50,B!BM$11:BM$50,'C'!BM$11:BM$50,D!BM$11:BM$50,E!BM$11:BM$50,F!BM$11:BM$50,G!BM$11:BM$50,H!BM$11:BM$50,I!BM$11:BM$50,J!BM$11:BM$50)),0,STDEV(A!BM$11:BM$50,B!BM$11:BM$50,'C'!BM$11:BM$50,D!BM$11:BM$50,E!BM$11:BM$50,F!BM$11:BM$50,G!BM$11:BM$50,H!BM$11:BM$50,I!BM$11:BM$50,J!BM$11:BM$50))</f>
        <v>0</v>
      </c>
      <c r="AB15" s="17">
        <f>IF(ISERROR(STDEV(A!BN$11:BN$50,B!BN$11:BN$50,'C'!BN$11:BN$50,D!BN$11:BN$50,E!BN$11:BN$50,F!BN$11:BN$50,G!BN$11:BN$50,H!BN$11:BN$50,I!BN$11:BN$50,J!BN$11:BN$50)),0,STDEV(A!BN$11:BN$50,B!BN$11:BN$50,'C'!BN$11:BN$50,D!BN$11:BN$50,E!BN$11:BN$50,F!BN$11:BN$50,G!BN$11:BN$50,H!BN$11:BN$50,I!BN$11:BN$50,J!BN$11:BN$50))</f>
        <v>0</v>
      </c>
      <c r="AC15" s="17">
        <f>IF(ISERROR(STDEV(A!BO$11:BO$50,B!BO$11:BO$50,'C'!BO$11:BO$50,D!BO$11:BO$50,E!BO$11:BO$50,F!BO$11:BO$50,G!BO$11:BO$50,H!BO$11:BO$50,I!BO$11:BO$50,J!BO$11:BO$50)),0,STDEV(A!BO$11:BO$50,B!BO$11:BO$50,'C'!BO$11:BO$50,D!BO$11:BO$50,E!BO$11:BO$50,F!BO$11:BO$50,G!BO$11:BO$50,H!BO$11:BO$50,I!BO$11:BO$50,J!BO$11:BO$50))</f>
        <v>0</v>
      </c>
      <c r="AD15" s="17">
        <f>IF(ISERROR(STDEV(A!BP$11:BP$50,B!BP$11:BP$50,'C'!BP$11:BP$50,D!BP$11:BP$50,E!BP$11:BP$50,F!BP$11:BP$50,G!BP$11:BP$50,H!BP$11:BP$50,I!BP$11:BP$50,J!BP$11:BP$50)),0,STDEV(A!BP$11:BP$50,B!BP$11:BP$50,'C'!BP$11:BP$50,D!BP$11:BP$50,E!BP$11:BP$50,F!BP$11:BP$50,G!BP$11:BP$50,H!BP$11:BP$50,I!BP$11:BP$50,J!BP$11:BP$50))</f>
        <v>0</v>
      </c>
      <c r="AE15" s="17">
        <f>IF(ISERROR(STDEV(A!BQ$11:BQ$50,B!BQ$11:BQ$50,'C'!BQ$11:BQ$50,D!BQ$11:BQ$50,E!BQ$11:BQ$50,F!BQ$11:BQ$50,G!BQ$11:BQ$50,H!BQ$11:BQ$50,I!BQ$11:BQ$50,J!BQ$11:BQ$50)),0,STDEV(A!BQ$11:BQ$50,B!BQ$11:BQ$50,'C'!BQ$11:BQ$50,D!BQ$11:BQ$50,E!BQ$11:BQ$50,F!BQ$11:BQ$50,G!BQ$11:BQ$50,H!BQ$11:BQ$50,I!BQ$11:BQ$50,J!BQ$11:BQ$50))</f>
        <v>0</v>
      </c>
      <c r="AF15" s="17">
        <f>IF(ISERROR(STDEV(A!BR$11:BR$50,B!BR$11:BR$50,'C'!BR$11:BR$50,D!BR$11:BR$50,E!BR$11:BR$50,F!BR$11:BR$50,G!BR$11:BR$50,H!BR$11:BR$50,I!BR$11:BR$50,J!BR$11:BR$50)),0,STDEV(A!BR$11:BR$50,B!BR$11:BR$50,'C'!BR$11:BR$50,D!BR$11:BR$50,E!BR$11:BR$50,F!BR$11:BR$50,G!BR$11:BR$50,H!BR$11:BR$50,I!BR$11:BR$50,J!BR$11:BR$50))</f>
        <v>0</v>
      </c>
      <c r="AG15" s="17">
        <f>IF(ISERROR(STDEV(A!BS$11:BS$50,B!BS$11:BS$50,'C'!BS$11:BS$50,D!BS$11:BS$50,E!BS$11:BS$50,F!BS$11:BS$50,G!BS$11:BS$50,H!BS$11:BS$50,I!BS$11:BS$50,J!BS$11:BS$50)),0,STDEV(A!BS$11:BS$50,B!BS$11:BS$50,'C'!BS$11:BS$50,D!BS$11:BS$50,E!BS$11:BS$50,F!BS$11:BS$50,G!BS$11:BS$50,H!BS$11:BS$50,I!BS$11:BS$50,J!BS$11:BS$50))</f>
        <v>0</v>
      </c>
      <c r="AH15" s="17">
        <f>IF(ISERROR(STDEV(A!BT$11:BT$50,B!BT$11:BT$50,'C'!BT$11:BT$50,D!BT$11:BT$50,E!BT$11:BT$50,F!BT$11:BT$50,G!BT$11:BT$50,H!BT$11:BT$50,I!BT$11:BT$50,J!BT$11:BT$50)),0,STDEV(A!BT$11:BT$50,B!BT$11:BT$50,'C'!BT$11:BT$50,D!BT$11:BT$50,E!BT$11:BT$50,F!BT$11:BT$50,G!BT$11:BT$50,H!BT$11:BT$50,I!BT$11:BT$50,J!BT$11:BT$50))</f>
        <v>0</v>
      </c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226" t="s">
        <v>3</v>
      </c>
      <c r="AT15" s="17">
        <f>'C'!AJ$56</f>
        <v>0</v>
      </c>
      <c r="AU15" s="17">
        <f>'C'!AK$56</f>
        <v>0</v>
      </c>
      <c r="AV15" s="17">
        <f>'C'!AL$56</f>
        <v>0</v>
      </c>
    </row>
    <row r="16" spans="1:82">
      <c r="B16" s="156">
        <v>1</v>
      </c>
      <c r="C16" s="156">
        <v>3</v>
      </c>
      <c r="D16" s="156">
        <v>4</v>
      </c>
      <c r="E16" s="156">
        <v>9</v>
      </c>
      <c r="F16" s="156">
        <v>10</v>
      </c>
      <c r="G16" s="156">
        <v>13</v>
      </c>
      <c r="H16" s="156">
        <v>14</v>
      </c>
      <c r="I16" s="156">
        <v>15</v>
      </c>
      <c r="J16" s="156">
        <v>17</v>
      </c>
      <c r="K16" s="156">
        <v>2</v>
      </c>
      <c r="L16" s="156">
        <v>5</v>
      </c>
      <c r="M16" s="156">
        <v>6</v>
      </c>
      <c r="N16" s="156" t="s">
        <v>74</v>
      </c>
      <c r="O16" s="156" t="s">
        <v>75</v>
      </c>
      <c r="P16" s="156">
        <v>8</v>
      </c>
      <c r="Q16" s="157" t="s">
        <v>124</v>
      </c>
      <c r="R16" s="157" t="s">
        <v>125</v>
      </c>
      <c r="S16" s="156">
        <v>12</v>
      </c>
      <c r="T16" s="156" t="s">
        <v>78</v>
      </c>
      <c r="U16" s="156" t="s">
        <v>79</v>
      </c>
      <c r="V16" s="156">
        <v>18</v>
      </c>
      <c r="W16" s="156">
        <v>19</v>
      </c>
      <c r="X16" s="156">
        <v>20</v>
      </c>
      <c r="Y16" s="245">
        <f>IF(ISERROR((A!Y61+B!Y61+'C'!Y61+D!Y61+E!Y61+F!Y61+G!Y61+H!Y61+I!Y61+J!Y61)/(A!Y60+B!Y60+'C'!Y60+D!Y60+E!Y60+F!Y60+G!Y60+H!Y60+I!Y60+J!Y60+A!Y61+B!Y61+'C'!Y61+D!Y61+E!Y61+F!Y61+G!Y61+H!Y61+I!Y61+J!Y61)),0,(A!Y61+B!Y61+'C'!Y61+D!Y61+E!Y61+F!Y61+G!Y61+H!Y61+I!Y61+J!Y61)/(A!Y60+B!Y60+'C'!Y60+D!Y60+E!Y60+F!Y60+G!Y60+H!Y60+I!Y60+J!Y60+A!Y61+B!Y61+'C'!Y61+D!Y61+E!Y61+F!Y61+G!Y61+H!Y61+I!Y61+J!Y61))</f>
        <v>0</v>
      </c>
      <c r="Z16" s="227"/>
      <c r="AA16" s="228"/>
      <c r="AB16" s="228"/>
      <c r="AC16" s="228"/>
      <c r="AD16" s="228"/>
      <c r="AE16" s="228"/>
      <c r="AH16" s="58"/>
      <c r="AI16" s="229"/>
      <c r="AJ16" s="229"/>
      <c r="AK16" s="229"/>
      <c r="AL16" s="229"/>
      <c r="AM16" s="229"/>
      <c r="AN16" s="229"/>
      <c r="AO16" s="229"/>
      <c r="AP16" s="229"/>
      <c r="AQ16" s="229"/>
      <c r="AR16" s="229"/>
      <c r="AS16" s="226" t="s">
        <v>5</v>
      </c>
      <c r="AT16" s="17">
        <f>D!AJ$56</f>
        <v>0</v>
      </c>
      <c r="AU16" s="17">
        <f>D!AK$56</f>
        <v>0</v>
      </c>
      <c r="AV16" s="17">
        <f>D!AL$56</f>
        <v>0</v>
      </c>
      <c r="AZ16" s="230"/>
    </row>
    <row r="17" spans="1:48" ht="12.75" customHeight="1">
      <c r="A17" s="58"/>
      <c r="B17" s="330" t="s">
        <v>19</v>
      </c>
      <c r="C17" s="330"/>
      <c r="D17" s="330"/>
      <c r="E17" s="330"/>
      <c r="F17" s="330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0"/>
      <c r="X17" s="331"/>
      <c r="Y17" s="287"/>
      <c r="Z17" s="330"/>
      <c r="AA17" s="330"/>
      <c r="AB17" s="330"/>
      <c r="AC17" s="330"/>
      <c r="AE17" s="74"/>
      <c r="AF17" s="59"/>
      <c r="AG17" s="59"/>
      <c r="AI17" s="319" t="s">
        <v>41</v>
      </c>
      <c r="AJ17" s="320"/>
      <c r="AK17" s="320"/>
      <c r="AL17" s="320"/>
      <c r="AM17" s="320"/>
      <c r="AN17" s="320"/>
      <c r="AO17" s="320"/>
      <c r="AP17" s="320"/>
      <c r="AQ17" s="321"/>
      <c r="AR17" s="231"/>
      <c r="AS17" s="226" t="s">
        <v>25</v>
      </c>
      <c r="AT17" s="17">
        <f>E!AJ$56</f>
        <v>0</v>
      </c>
      <c r="AU17" s="17">
        <f>E!AK$56</f>
        <v>0</v>
      </c>
      <c r="AV17" s="17">
        <f>E!AL$56</f>
        <v>0</v>
      </c>
    </row>
    <row r="18" spans="1:48" ht="12.75" customHeight="1">
      <c r="A18" s="182" t="s">
        <v>107</v>
      </c>
      <c r="B18" s="41">
        <f>IF($A$27=0,0,(COUNTIF(A!B$11:B$50,B27)+COUNTIF(B!B$11:B$50,B27)+COUNTIF('C'!B$11:B$50,B27)+COUNTIF(D!B$11:B$50,B27)+COUNTIF(E!B$11:B$50,B27)+COUNTIF(F!B$11:B$50,B27)+COUNTIF(G!B$11:B$50,B27)+COUNTIF(H!B$11:B$50,B27)+COUNTIF(I!B$11:B$50,B27)+COUNTIF(J!B$11:B$50,B27))/$A$27)</f>
        <v>0</v>
      </c>
      <c r="C18" s="41">
        <f>IF($A$27=0,0,(COUNTIF(A!C$11:C$50,C27)+COUNTIF(B!C$11:C$50,C27)+COUNTIF('C'!C$11:C$50,C27)+COUNTIF(D!C$11:C$50,C27)+COUNTIF(E!C$11:C$50,C27)+COUNTIF(F!C$11:C$50,C27)+COUNTIF(G!C$11:C$50,C27)+COUNTIF(H!C$11:C$50,C27)+COUNTIF(I!C$11:C$50,C27)+COUNTIF(J!C$11:C$50,C27))/$A$27)</f>
        <v>0</v>
      </c>
      <c r="D18" s="41">
        <f>IF($A$27=0,0,(COUNTIF(A!D$11:D$50,D27)+COUNTIF(B!D$11:D$50,D27)+COUNTIF('C'!D$11:D$50,D27)+COUNTIF(D!D$11:D$50,D27)+COUNTIF(E!D$11:D$50,D27)+COUNTIF(F!D$11:D$50,D27)+COUNTIF(G!D$11:D$50,D27)+COUNTIF(H!D$11:D$50,D27)+COUNTIF(I!D$11:D$50,D27)+COUNTIF(J!D$11:D$50,D27))/$A$27)</f>
        <v>0</v>
      </c>
      <c r="E18" s="41">
        <f>IF($A$27=0,0,(COUNTIF(A!E$11:E$50,E27)+COUNTIF(B!E$11:E$50,E27)+COUNTIF('C'!E$11:E$50,E27)+COUNTIF(D!E$11:E$50,E27)+COUNTIF(E!E$11:E$50,E27)+COUNTIF(F!E$11:E$50,E27)+COUNTIF(G!E$11:E$50,E27)+COUNTIF(H!E$11:E$50,E27)+COUNTIF(I!E$11:E$50,E27)+COUNTIF(J!E$11:E$50,E27))/$A$27)</f>
        <v>0</v>
      </c>
      <c r="F18" s="41">
        <f>IF($A$27=0,0,(COUNTIF(A!F$11:F$50,F27)+COUNTIF(B!F$11:F$50,F27)+COUNTIF('C'!F$11:F$50,F27)+COUNTIF(D!F$11:F$50,F27)+COUNTIF(E!F$11:F$50,F27)+COUNTIF(F!F$11:F$50,F27)+COUNTIF(G!F$11:F$50,F27)+COUNTIF(H!F$11:F$50,F27)+COUNTIF(I!F$11:F$50,F27)+COUNTIF(J!F$11:F$50,F27))/$A$27)</f>
        <v>0</v>
      </c>
      <c r="G18" s="41">
        <f>IF($A$27=0,0,(COUNTIF(A!G$11:G$50,G27)+COUNTIF(B!G$11:G$50,G27)+COUNTIF('C'!G$11:G$50,G27)+COUNTIF(D!G$11:G$50,G27)+COUNTIF(E!G$11:G$50,G27)+COUNTIF(F!G$11:G$50,G27)+COUNTIF(G!G$11:G$50,G27)+COUNTIF(H!G$11:G$50,G27)+COUNTIF(I!G$11:G$50,G27)+COUNTIF(J!G$11:G$50,G27))/$A$27)</f>
        <v>0</v>
      </c>
      <c r="H18" s="41">
        <f>IF($A$27=0,0,(COUNTIF(A!H$11:H$50,H27)+COUNTIF(B!H$11:H$50,H27)+COUNTIF('C'!H$11:H$50,H27)+COUNTIF(D!H$11:H$50,H27)+COUNTIF(E!H$11:H$50,H27)+COUNTIF(F!H$11:H$50,H27)+COUNTIF(G!H$11:H$50,H27)+COUNTIF(H!H$11:H$50,H27)+COUNTIF(I!H$11:H$50,H27)+COUNTIF(J!H$11:H$50,H27))/$A$27)</f>
        <v>0</v>
      </c>
      <c r="I18" s="41">
        <f>IF($A$27=0,0,(COUNTIF(A!I$11:I$50,I27)+COUNTIF(B!I$11:I$50,I27)+COUNTIF('C'!I$11:I$50,I27)+COUNTIF(D!I$11:I$50,I27)+COUNTIF(E!I$11:I$50,I27)+COUNTIF(F!I$11:I$50,I27)+COUNTIF(G!I$11:I$50,I27)+COUNTIF(H!I$11:I$50,I27)+COUNTIF(I!I$11:I$50,I27)+COUNTIF(J!I$11:I$50,I27))/$A$27)</f>
        <v>0</v>
      </c>
      <c r="J18" s="41">
        <f>IF($A$27=0,0,(COUNTIF(A!J$11:J$50,J27)+COUNTIF(B!J$11:J$50,J27)+COUNTIF('C'!J$11:J$50,J27)+COUNTIF(D!J$11:J$50,J27)+COUNTIF(E!J$11:J$50,J27)+COUNTIF(F!J$11:J$50,J27)+COUNTIF(G!J$11:J$50,J27)+COUNTIF(H!J$11:J$50,J27)+COUNTIF(I!J$11:J$50,J27)+COUNTIF(J!J$11:J$50,J27))/$A$27)</f>
        <v>0</v>
      </c>
      <c r="K18" s="41">
        <f>IF($A$27=0,0,(COUNTIF(A!K$11:K$50,K27)+COUNTIF(B!K$11:K$50,K27)+COUNTIF('C'!K$11:K$50,K27)+COUNTIF(D!K$11:K$50,K27)+COUNTIF(E!K$11:K$50,K27)+COUNTIF(F!K$11:K$50,K27)+COUNTIF(G!K$11:K$50,K27)+COUNTIF(H!K$11:K$50,K27)+COUNTIF(I!K$11:K$50,K27)+COUNTIF(J!K$11:K$50,K27))/$A$27)</f>
        <v>0</v>
      </c>
      <c r="L18" s="41">
        <f>IF($A$27=0,0,(COUNTIF(A!L$11:L$50,L27)+COUNTIF(B!L$11:L$50,L27)+COUNTIF('C'!L$11:L$50,L27)+COUNTIF(D!L$11:L$50,L27)+COUNTIF(E!L$11:L$50,L27)+COUNTIF(F!L$11:L$50,L27)+COUNTIF(G!L$11:L$50,L27)+COUNTIF(H!L$11:L$50,L27)+COUNTIF(I!L$11:L$50,L27)+COUNTIF(J!L$11:L$50,L27))/$A$27)</f>
        <v>0</v>
      </c>
      <c r="M18" s="41">
        <f>IF($A$27=0,0,(COUNTIF(A!M$11:M$50,M27)+COUNTIF(B!M$11:M$50,M27)+COUNTIF('C'!M$11:M$50,M27)+COUNTIF(D!M$11:M$50,M27)+COUNTIF(E!M$11:M$50,M27)+COUNTIF(F!M$11:M$50,M27)+COUNTIF(G!M$11:M$50,M27)+COUNTIF(H!M$11:M$50,M27)+COUNTIF(I!M$11:M$50,M27)+COUNTIF(J!M$11:M$50,M27))/$A$27)</f>
        <v>0</v>
      </c>
      <c r="N18" s="41">
        <f>IF($A$27=0,0,(COUNTIF(A!N$11:N$50,N27)+COUNTIF(B!N$11:N$50,N27)+COUNTIF('C'!N$11:N$50,N27)+COUNTIF(D!N$11:N$50,N27)+COUNTIF(E!N$11:N$50,N27)+COUNTIF(F!N$11:N$50,N27)+COUNTIF(G!N$11:N$50,N27)+COUNTIF(H!N$11:N$50,N27)+COUNTIF(I!N$11:N$50,N27)+COUNTIF(J!N$11:N$50,N27))/$A$27)</f>
        <v>0</v>
      </c>
      <c r="O18" s="41">
        <f>IF($A$27=0,0,(COUNTIF(A!O$11:O$50,O27)+COUNTIF(B!O$11:O$50,O27)+COUNTIF('C'!O$11:O$50,O27)+COUNTIF(D!O$11:O$50,O27)+COUNTIF(E!O$11:O$50,O27)+COUNTIF(F!O$11:O$50,O27)+COUNTIF(G!O$11:O$50,O27)+COUNTIF(H!O$11:O$50,O27)+COUNTIF(I!O$11:O$50,O27)+COUNTIF(J!O$11:O$50,O27))/$A$27)</f>
        <v>0</v>
      </c>
      <c r="P18" s="41">
        <f>IF($A$27=0,0,(COUNTIF(A!P$11:P$50,P27)+COUNTIF(B!P$11:P$50,P27)+COUNTIF('C'!P$11:P$50,P27)+COUNTIF(D!P$11:P$50,P27)+COUNTIF(E!P$11:P$50,P27)+COUNTIF(F!P$11:P$50,P27)+COUNTIF(G!P$11:P$50,P27)+COUNTIF(H!P$11:P$50,P27)+COUNTIF(I!P$11:P$50,P27)+COUNTIF(J!P$11:P$50,P27))/$A$27)</f>
        <v>0</v>
      </c>
      <c r="Q18" s="41">
        <f>IF($A$27=0,0,(COUNTIF(A!Q$11:Q$50,Q27)+COUNTIF(B!Q$11:Q$50,Q27)+COUNTIF('C'!Q$11:Q$50,Q27)+COUNTIF(D!Q$11:Q$50,Q27)+COUNTIF(E!Q$11:Q$50,Q27)+COUNTIF(F!Q$11:Q$50,Q27)+COUNTIF(G!Q$11:Q$50,Q27)+COUNTIF(H!Q$11:Q$50,Q27)+COUNTIF(I!Q$11:Q$50,Q27)+COUNTIF(J!Q$11:Q$50,Q27))/$A$27)</f>
        <v>0</v>
      </c>
      <c r="R18" s="41">
        <f>IF($A$27=0,0,(COUNTIF(A!R$11:R$50,R27)+COUNTIF(B!R$11:R$50,R27)+COUNTIF('C'!R$11:R$50,R27)+COUNTIF(D!R$11:R$50,R27)+COUNTIF(E!R$11:R$50,R27)+COUNTIF(F!R$11:R$50,R27)+COUNTIF(G!R$11:R$50,R27)+COUNTIF(H!R$11:R$50,R27)+COUNTIF(I!R$11:R$50,R27)+COUNTIF(J!R$11:R$50,R27))/$A$27)</f>
        <v>0</v>
      </c>
      <c r="S18" s="41">
        <f>IF($A$27=0,0,(COUNTIF(A!S$11:S$50,S27)+COUNTIF(B!S$11:S$50,S27)+COUNTIF('C'!S$11:S$50,S27)+COUNTIF(D!S$11:S$50,S27)+COUNTIF(E!S$11:S$50,S27)+COUNTIF(F!S$11:S$50,S27)+COUNTIF(G!S$11:S$50,S27)+COUNTIF(H!S$11:S$50,S27)+COUNTIF(I!S$11:S$50,S27)+COUNTIF(J!S$11:S$50,S27))/$A$27)</f>
        <v>0</v>
      </c>
      <c r="T18" s="41">
        <f>IF($A$27=0,0,(COUNTIF(A!T$11:T$50,T27)+COUNTIF(B!T$11:T$50,T27)+COUNTIF('C'!T$11:T$50,T27)+COUNTIF(D!T$11:T$50,T27)+COUNTIF(E!T$11:T$50,T27)+COUNTIF(F!T$11:T$50,T27)+COUNTIF(G!T$11:T$50,T27)+COUNTIF(H!T$11:T$50,T27)+COUNTIF(I!T$11:T$50,T27)+COUNTIF(J!T$11:T$50,T27))/$A$27)</f>
        <v>0</v>
      </c>
      <c r="U18" s="41">
        <f>IF($A$27=0,0,(COUNTIF(A!U$11:U$50,U27)+COUNTIF(B!U$11:U$50,U27)+COUNTIF('C'!U$11:U$50,U27)+COUNTIF(D!U$11:U$50,U27)+COUNTIF(E!U$11:U$50,U27)+COUNTIF(F!U$11:U$50,U27)+COUNTIF(G!U$11:U$50,U27)+COUNTIF(H!U$11:U$50,U27)+COUNTIF(I!U$11:U$50,U27)+COUNTIF(J!U$11:U$50,U27))/$A$27)</f>
        <v>0</v>
      </c>
      <c r="V18" s="41">
        <f>IF($A$27=0,0,(COUNTIF(A!V$11:V$50,V27)+COUNTIF(B!V$11:V$50,V27)+COUNTIF('C'!V$11:V$50,V27)+COUNTIF(D!V$11:V$50,V27)+COUNTIF(E!V$11:V$50,V27)+COUNTIF(F!V$11:V$50,V27)+COUNTIF(G!V$11:V$50,V27)+COUNTIF(H!V$11:V$50,V27)+COUNTIF(I!V$11:V$50,V27)+COUNTIF(J!V$11:V$50,V27))/$A$27)</f>
        <v>0</v>
      </c>
      <c r="W18" s="41">
        <f>IF($A$27=0,0,(COUNTIF(A!W$11:W$50,W27)+COUNTIF(B!W$11:W$50,W27)+COUNTIF('C'!W$11:W$50,W27)+COUNTIF(D!W$11:W$50,W27)+COUNTIF(E!W$11:W$50,W27)+COUNTIF(F!W$11:W$50,W27)+COUNTIF(G!W$11:W$50,W27)+COUNTIF(H!W$11:W$50,W27)+COUNTIF(I!W$11:W$50,W27)+COUNTIF(J!W$11:W$50,W27))/$A$27)</f>
        <v>0</v>
      </c>
      <c r="X18" s="111"/>
      <c r="Y18" s="142"/>
      <c r="Z18" s="41">
        <f>IF($A$27=0,0,(COUNTIF(A!Z$11:Z$50,Z27)+COUNTIF(B!Z$11:Z$50,Z27)+COUNTIF('C'!Z$11:Z$50,Z27)+COUNTIF(D!Z$11:Z$50,Z27)+COUNTIF(E!Z$11:Z$50,Z27)+COUNTIF(F!Z$11:Z$50,Z27)+COUNTIF(G!Z$11:Z$50,Z27)+COUNTIF(H!Z$11:Z$50,Z27)+COUNTIF(I!Z$11:Z$50,Z27)+COUNTIF(J!Z$11:Z$50,Z27))/$A$27)</f>
        <v>0</v>
      </c>
      <c r="AA18" s="41">
        <f>IF($A$27=0,0,(COUNTIF(A!AA$11:AA$50,AA27)+COUNTIF(B!AA$11:AA$50,AA27)+COUNTIF('C'!AA$11:AA$50,AA27)+COUNTIF(D!AA$11:AA$50,AA27)+COUNTIF(E!AA$11:AA$50,AA27)+COUNTIF(F!AA$11:AA$50,AA27)+COUNTIF(G!AA$11:AA$50,AA27)+COUNTIF(H!AA$11:AA$50,AA27)+COUNTIF(I!AA$11:AA$50,AA27)+COUNTIF(J!AA$11:AA$50,AA27))/$A$27)</f>
        <v>0</v>
      </c>
      <c r="AB18" s="41">
        <f>IF($A$27=0,0,(COUNTIF(A!AB$11:AB$50,AB27)+COUNTIF(B!AB$11:AB$50,AB27)+COUNTIF('C'!AB$11:AB$50,AB27)+COUNTIF(D!AB$11:AB$50,AB27)+COUNTIF(E!AB$11:AB$50,AB27)+COUNTIF(F!AB$11:AB$50,AB27)+COUNTIF(G!AB$11:AB$50,AB27)+COUNTIF(H!AB$11:AB$50,AB27)+COUNTIF(I!AB$11:AB$50,AB27)+COUNTIF(J!AB$11:AB$50,AB27))/$A$27)</f>
        <v>0</v>
      </c>
      <c r="AC18" s="41">
        <f>IF($A$27=0,0,(COUNTIF(A!AC$11:AC$50,AC27)+COUNTIF(B!AC$11:AC$50,AC27)+COUNTIF('C'!AC$11:AC$50,AC27)+COUNTIF(D!AC$11:AC$50,AC27)+COUNTIF(E!AC$11:AC$50,AC27)+COUNTIF(F!AC$11:AC$50,AC27)+COUNTIF(G!AC$11:AC$50,AC27)+COUNTIF(H!AC$11:AC$50,AC27)+COUNTIF(I!AC$11:AC$50,AC27)+COUNTIF(J!AC$11:AC$50,AC27))/$A$27)</f>
        <v>0</v>
      </c>
      <c r="AD18" s="41">
        <f>IF($A$27=0,0,(COUNTIF(A!AD$11:AD$50,AD27)+COUNTIF(B!AD$11:AD$50,AD27)+COUNTIF('C'!AD$11:AD$50,AD27)+COUNTIF(D!AD$11:AD$50,AD27)+COUNTIF(E!AD$11:AD$50,AD27)+COUNTIF(F!AD$11:AD$50,AD27)+COUNTIF(G!AD$11:AD$50,AD27)+COUNTIF(H!AD$11:AD$50,AD27)+COUNTIF(I!AD$11:AD$50,AD27)+COUNTIF(J!AD$11:AD$50,AD27))/$A$27)</f>
        <v>0</v>
      </c>
      <c r="AE18" s="41">
        <f>IF($A$27=0,0,(COUNTIF(A!AE$11:AE$50,AE27)+COUNTIF(B!AE$11:AE$50,AE27)+COUNTIF('C'!AE$11:AE$50,AE27)+COUNTIF(D!AE$11:AE$50,AE27)+COUNTIF(E!AE$11:AE$50,AE27)+COUNTIF(F!AE$11:AE$50,AE27)+COUNTIF(G!AE$11:AE$50,AE27)+COUNTIF(H!AE$11:AE$50,AE27)+COUNTIF(I!AE$11:AE$50,AE27)+COUNTIF(J!AE$11:AE$50,AE27))/$A$27)</f>
        <v>0</v>
      </c>
      <c r="AF18" s="41">
        <f>IF($A$27=0,0,(COUNTIF(A!AF$11:AF$50,AF27)+COUNTIF(B!AF$11:AF$50,AF27)+COUNTIF('C'!AF$11:AF$50,AF27)+COUNTIF(D!AF$11:AF$50,AF27)+COUNTIF(E!AF$11:AF$50,AF27)+COUNTIF(F!AF$11:AF$50,AF27)+COUNTIF(G!AF$11:AF$50,AF27)+COUNTIF(H!AF$11:AF$50,AF27)+COUNTIF(I!AF$11:AF$50,AF27)+COUNTIF(J!AF$11:AF$50,AF27))/$A$27)</f>
        <v>0</v>
      </c>
      <c r="AG18" s="41">
        <f>IF($A$27=0,0,(COUNTIF(A!AG$11:AG$50,AG27)+COUNTIF(B!AG$11:AG$50,AG27)+COUNTIF('C'!AG$11:AG$50,AG27)+COUNTIF(D!AG$11:AG$50,AG27)+COUNTIF(E!AG$11:AG$50,AG27)+COUNTIF(F!AG$11:AG$50,AG27)+COUNTIF(G!AG$11:AG$50,AG27)+COUNTIF(H!AG$11:AG$50,AG27)+COUNTIF(I!AG$11:AG$50,AG27)+COUNTIF(J!AG$11:AG$50,AG27))/$A$27)</f>
        <v>0</v>
      </c>
      <c r="AI18" s="322" t="s">
        <v>40</v>
      </c>
      <c r="AJ18" s="313" t="s">
        <v>33</v>
      </c>
      <c r="AK18" s="313" t="s">
        <v>13</v>
      </c>
      <c r="AL18" s="313" t="s">
        <v>34</v>
      </c>
      <c r="AM18" s="313" t="s">
        <v>35</v>
      </c>
      <c r="AN18" s="313" t="s">
        <v>36</v>
      </c>
      <c r="AO18" s="313" t="s">
        <v>37</v>
      </c>
      <c r="AP18" s="313" t="s">
        <v>38</v>
      </c>
      <c r="AQ18" s="316" t="s">
        <v>39</v>
      </c>
      <c r="AS18" s="226" t="s">
        <v>26</v>
      </c>
      <c r="AT18" s="17">
        <f>F!AJ$56</f>
        <v>0</v>
      </c>
      <c r="AU18" s="17">
        <f>F!AK$56</f>
        <v>0</v>
      </c>
      <c r="AV18" s="17">
        <f>F!AL$56</f>
        <v>0</v>
      </c>
    </row>
    <row r="19" spans="1:48" ht="12.75" customHeight="1">
      <c r="A19" s="182" t="s">
        <v>108</v>
      </c>
      <c r="B19" s="41">
        <f>IF($A$27=0,0,(COUNTIF(A!B$11:B$50,B28)+COUNTIF(B!B$11:B$50,B28)+COUNTIF('C'!B$11:B$50,B28)+COUNTIF(D!B$11:B$50,B28)+COUNTIF(E!B$11:B$50,B28)+COUNTIF(F!B$11:B$50,B28)+COUNTIF(G!B$11:B$50,B28)+COUNTIF(H!B$11:B$50,B28)+COUNTIF(I!B$11:B$50,B28)+COUNTIF(J!B$11:B$50,B28))/$A$27)</f>
        <v>0</v>
      </c>
      <c r="C19" s="41">
        <f>IF($A$27=0,0,(COUNTIF(A!C$11:C$50,C28)+COUNTIF(B!C$11:C$50,C28)+COUNTIF('C'!C$11:C$50,C28)+COUNTIF(D!C$11:C$50,C28)+COUNTIF(E!C$11:C$50,C28)+COUNTIF(F!C$11:C$50,C28)+COUNTIF(G!C$11:C$50,C28)+COUNTIF(H!C$11:C$50,C28)+COUNTIF(I!C$11:C$50,C28)+COUNTIF(J!C$11:C$50,C28))/$A$27)</f>
        <v>0</v>
      </c>
      <c r="D19" s="41">
        <f>IF($A$27=0,0,(COUNTIF(A!D$11:D$50,D28)+COUNTIF(B!D$11:D$50,D28)+COUNTIF('C'!D$11:D$50,D28)+COUNTIF(D!D$11:D$50,D28)+COUNTIF(E!D$11:D$50,D28)+COUNTIF(F!D$11:D$50,D28)+COUNTIF(G!D$11:D$50,D28)+COUNTIF(H!D$11:D$50,D28)+COUNTIF(I!D$11:D$50,D28)+COUNTIF(J!D$11:D$50,D28))/$A$27)</f>
        <v>0</v>
      </c>
      <c r="E19" s="41">
        <f>IF($A$27=0,0,(COUNTIF(A!E$11:E$50,E28)+COUNTIF(B!E$11:E$50,E28)+COUNTIF('C'!E$11:E$50,E28)+COUNTIF(D!E$11:E$50,E28)+COUNTIF(E!E$11:E$50,E28)+COUNTIF(F!E$11:E$50,E28)+COUNTIF(G!E$11:E$50,E28)+COUNTIF(H!E$11:E$50,E28)+COUNTIF(I!E$11:E$50,E28)+COUNTIF(J!E$11:E$50,E28))/$A$27)</f>
        <v>0</v>
      </c>
      <c r="F19" s="41">
        <f>IF($A$27=0,0,(COUNTIF(A!F$11:F$50,F28)+COUNTIF(B!F$11:F$50,F28)+COUNTIF('C'!F$11:F$50,F28)+COUNTIF(D!F$11:F$50,F28)+COUNTIF(E!F$11:F$50,F28)+COUNTIF(F!F$11:F$50,F28)+COUNTIF(G!F$11:F$50,F28)+COUNTIF(H!F$11:F$50,F28)+COUNTIF(I!F$11:F$50,F28)+COUNTIF(J!F$11:F$50,F28))/$A$27)</f>
        <v>0</v>
      </c>
      <c r="G19" s="41">
        <f>IF($A$27=0,0,(COUNTIF(A!G$11:G$50,G28)+COUNTIF(B!G$11:G$50,G28)+COUNTIF('C'!G$11:G$50,G28)+COUNTIF(D!G$11:G$50,G28)+COUNTIF(E!G$11:G$50,G28)+COUNTIF(F!G$11:G$50,G28)+COUNTIF(G!G$11:G$50,G28)+COUNTIF(H!G$11:G$50,G28)+COUNTIF(I!G$11:G$50,G28)+COUNTIF(J!G$11:G$50,G28))/$A$27)</f>
        <v>0</v>
      </c>
      <c r="H19" s="41">
        <f>IF($A$27=0,0,(COUNTIF(A!H$11:H$50,H28)+COUNTIF(B!H$11:H$50,H28)+COUNTIF('C'!H$11:H$50,H28)+COUNTIF(D!H$11:H$50,H28)+COUNTIF(E!H$11:H$50,H28)+COUNTIF(F!H$11:H$50,H28)+COUNTIF(G!H$11:H$50,H28)+COUNTIF(H!H$11:H$50,H28)+COUNTIF(I!H$11:H$50,H28)+COUNTIF(J!H$11:H$50,H28))/$A$27)</f>
        <v>0</v>
      </c>
      <c r="I19" s="41">
        <f>IF($A$27=0,0,(COUNTIF(A!I$11:I$50,I28)+COUNTIF(B!I$11:I$50,I28)+COUNTIF('C'!I$11:I$50,I28)+COUNTIF(D!I$11:I$50,I28)+COUNTIF(E!I$11:I$50,I28)+COUNTIF(F!I$11:I$50,I28)+COUNTIF(G!I$11:I$50,I28)+COUNTIF(H!I$11:I$50,I28)+COUNTIF(I!I$11:I$50,I28)+COUNTIF(J!I$11:I$50,I28))/$A$27)</f>
        <v>0</v>
      </c>
      <c r="J19" s="41">
        <f>IF($A$27=0,0,(COUNTIF(A!J$11:J$50,J28)+COUNTIF(B!J$11:J$50,J28)+COUNTIF('C'!J$11:J$50,J28)+COUNTIF(D!J$11:J$50,J28)+COUNTIF(E!J$11:J$50,J28)+COUNTIF(F!J$11:J$50,J28)+COUNTIF(G!J$11:J$50,J28)+COUNTIF(H!J$11:J$50,J28)+COUNTIF(I!J$11:J$50,J28)+COUNTIF(J!J$11:J$50,J28))/$A$27)</f>
        <v>0</v>
      </c>
      <c r="K19" s="41">
        <f>IF($A$27=0,0,(COUNTIF(A!K$11:K$50,K28)+COUNTIF(B!K$11:K$50,K28)+COUNTIF('C'!K$11:K$50,K28)+COUNTIF(D!K$11:K$50,K28)+COUNTIF(E!K$11:K$50,K28)+COUNTIF(F!K$11:K$50,K28)+COUNTIF(G!K$11:K$50,K28)+COUNTIF(H!K$11:K$50,K28)+COUNTIF(I!K$11:K$50,K28)+COUNTIF(J!K$11:K$50,K28))/$A$27)</f>
        <v>0</v>
      </c>
      <c r="L19" s="41">
        <f>IF($A$27=0,0,(COUNTIF(A!L$11:L$50,L28)+COUNTIF(B!L$11:L$50,L28)+COUNTIF('C'!L$11:L$50,L28)+COUNTIF(D!L$11:L$50,L28)+COUNTIF(E!L$11:L$50,L28)+COUNTIF(F!L$11:L$50,L28)+COUNTIF(G!L$11:L$50,L28)+COUNTIF(H!L$11:L$50,L28)+COUNTIF(I!L$11:L$50,L28)+COUNTIF(J!L$11:L$50,L28))/$A$27)</f>
        <v>0</v>
      </c>
      <c r="M19" s="41">
        <f>IF($A$27=0,0,(COUNTIF(A!M$11:M$50,M28)+COUNTIF(B!M$11:M$50,M28)+COUNTIF('C'!M$11:M$50,M28)+COUNTIF(D!M$11:M$50,M28)+COUNTIF(E!M$11:M$50,M28)+COUNTIF(F!M$11:M$50,M28)+COUNTIF(G!M$11:M$50,M28)+COUNTIF(H!M$11:M$50,M28)+COUNTIF(I!M$11:M$50,M28)+COUNTIF(J!M$11:M$50,M28))/$A$27)</f>
        <v>0</v>
      </c>
      <c r="N19" s="41">
        <f>IF($A$27=0,0,(COUNTIF(A!N$11:N$50,N28)+COUNTIF(B!N$11:N$50,N28)+COUNTIF('C'!N$11:N$50,N28)+COUNTIF(D!N$11:N$50,N28)+COUNTIF(E!N$11:N$50,N28)+COUNTIF(F!N$11:N$50,N28)+COUNTIF(G!N$11:N$50,N28)+COUNTIF(H!N$11:N$50,N28)+COUNTIF(I!N$11:N$50,N28)+COUNTIF(J!N$11:N$50,N28))/$A$27)</f>
        <v>0</v>
      </c>
      <c r="O19" s="41">
        <f>IF($A$27=0,0,(COUNTIF(A!O$11:O$50,O28)+COUNTIF(B!O$11:O$50,O28)+COUNTIF('C'!O$11:O$50,O28)+COUNTIF(D!O$11:O$50,O28)+COUNTIF(E!O$11:O$50,O28)+COUNTIF(F!O$11:O$50,O28)+COUNTIF(G!O$11:O$50,O28)+COUNTIF(H!O$11:O$50,O28)+COUNTIF(I!O$11:O$50,O28)+COUNTIF(J!O$11:O$50,O28))/$A$27)</f>
        <v>0</v>
      </c>
      <c r="P19" s="41">
        <f>IF($A$27=0,0,(COUNTIF(A!P$11:P$50,P28)+COUNTIF(B!P$11:P$50,P28)+COUNTIF('C'!P$11:P$50,P28)+COUNTIF(D!P$11:P$50,P28)+COUNTIF(E!P$11:P$50,P28)+COUNTIF(F!P$11:P$50,P28)+COUNTIF(G!P$11:P$50,P28)+COUNTIF(H!P$11:P$50,P28)+COUNTIF(I!P$11:P$50,P28)+COUNTIF(J!P$11:P$50,P28))/$A$27)</f>
        <v>0</v>
      </c>
      <c r="Q19" s="41">
        <f>IF($A$27=0,0,(COUNTIF(A!Q$11:Q$50,Q28)+COUNTIF(B!Q$11:Q$50,Q28)+COUNTIF('C'!Q$11:Q$50,Q28)+COUNTIF(D!Q$11:Q$50,Q28)+COUNTIF(E!Q$11:Q$50,Q28)+COUNTIF(F!Q$11:Q$50,Q28)+COUNTIF(G!Q$11:Q$50,Q28)+COUNTIF(H!Q$11:Q$50,Q28)+COUNTIF(I!Q$11:Q$50,Q28)+COUNTIF(J!Q$11:Q$50,Q28))/$A$27)</f>
        <v>0</v>
      </c>
      <c r="R19" s="41">
        <f>IF($A$27=0,0,(COUNTIF(A!R$11:R$50,R28)+COUNTIF(B!R$11:R$50,R28)+COUNTIF('C'!R$11:R$50,R28)+COUNTIF(D!R$11:R$50,R28)+COUNTIF(E!R$11:R$50,R28)+COUNTIF(F!R$11:R$50,R28)+COUNTIF(G!R$11:R$50,R28)+COUNTIF(H!R$11:R$50,R28)+COUNTIF(I!R$11:R$50,R28)+COUNTIF(J!R$11:R$50,R28))/$A$27)</f>
        <v>0</v>
      </c>
      <c r="S19" s="41">
        <f>IF($A$27=0,0,(COUNTIF(A!S$11:S$50,S28)+COUNTIF(B!S$11:S$50,S28)+COUNTIF('C'!S$11:S$50,S28)+COUNTIF(D!S$11:S$50,S28)+COUNTIF(E!S$11:S$50,S28)+COUNTIF(F!S$11:S$50,S28)+COUNTIF(G!S$11:S$50,S28)+COUNTIF(H!S$11:S$50,S28)+COUNTIF(I!S$11:S$50,S28)+COUNTIF(J!S$11:S$50,S28))/$A$27)</f>
        <v>0</v>
      </c>
      <c r="T19" s="41">
        <f>IF($A$27=0,0,(COUNTIF(A!T$11:T$50,T28)+COUNTIF(B!T$11:T$50,T28)+COUNTIF('C'!T$11:T$50,T28)+COUNTIF(D!T$11:T$50,T28)+COUNTIF(E!T$11:T$50,T28)+COUNTIF(F!T$11:T$50,T28)+COUNTIF(G!T$11:T$50,T28)+COUNTIF(H!T$11:T$50,T28)+COUNTIF(I!T$11:T$50,T28)+COUNTIF(J!T$11:T$50,T28))/$A$27)</f>
        <v>0</v>
      </c>
      <c r="U19" s="41">
        <f>IF($A$27=0,0,(COUNTIF(A!U$11:U$50,U28)+COUNTIF(B!U$11:U$50,U28)+COUNTIF('C'!U$11:U$50,U28)+COUNTIF(D!U$11:U$50,U28)+COUNTIF(E!U$11:U$50,U28)+COUNTIF(F!U$11:U$50,U28)+COUNTIF(G!U$11:U$50,U28)+COUNTIF(H!U$11:U$50,U28)+COUNTIF(I!U$11:U$50,U28)+COUNTIF(J!U$11:U$50,U28))/$A$27)</f>
        <v>0</v>
      </c>
      <c r="V19" s="41">
        <f>IF($A$27=0,0,(COUNTIF(A!V$11:V$50,V28)+COUNTIF(B!V$11:V$50,V28)+COUNTIF('C'!V$11:V$50,V28)+COUNTIF(D!V$11:V$50,V28)+COUNTIF(E!V$11:V$50,V28)+COUNTIF(F!V$11:V$50,V28)+COUNTIF(G!V$11:V$50,V28)+COUNTIF(H!V$11:V$50,V28)+COUNTIF(I!V$11:V$50,V28)+COUNTIF(J!V$11:V$50,V28))/$A$27)</f>
        <v>0</v>
      </c>
      <c r="W19" s="41">
        <f>IF($A$27=0,0,(COUNTIF(A!W$11:W$50,W28)+COUNTIF(B!W$11:W$50,W28)+COUNTIF('C'!W$11:W$50,W28)+COUNTIF(D!W$11:W$50,W28)+COUNTIF(E!W$11:W$50,W28)+COUNTIF(F!W$11:W$50,W28)+COUNTIF(G!W$11:W$50,W28)+COUNTIF(H!W$11:W$50,W28)+COUNTIF(I!W$11:W$50,W28)+COUNTIF(J!W$11:W$50,W28))/$A$27)</f>
        <v>0</v>
      </c>
      <c r="X19" s="111"/>
      <c r="Y19" s="142"/>
      <c r="Z19" s="41">
        <f>IF($A$27=0,0,(COUNTIF(A!Z$11:Z$50,Z28)+COUNTIF(B!Z$11:Z$50,Z28)+COUNTIF('C'!Z$11:Z$50,Z28)+COUNTIF(D!Z$11:Z$50,Z28)+COUNTIF(E!Z$11:Z$50,Z28)+COUNTIF(F!Z$11:Z$50,Z28)+COUNTIF(G!Z$11:Z$50,Z28)+COUNTIF(H!Z$11:Z$50,Z28)+COUNTIF(I!Z$11:Z$50,Z28)+COUNTIF(J!Z$11:Z$50,Z28))/$A$27)</f>
        <v>0</v>
      </c>
      <c r="AA19" s="41">
        <f>IF($A$27=0,0,(COUNTIF(A!AA$11:AA$50,AA28)+COUNTIF(B!AA$11:AA$50,AA28)+COUNTIF('C'!AA$11:AA$50,AA28)+COUNTIF(D!AA$11:AA$50,AA28)+COUNTIF(E!AA$11:AA$50,AA28)+COUNTIF(F!AA$11:AA$50,AA28)+COUNTIF(G!AA$11:AA$50,AA28)+COUNTIF(H!AA$11:AA$50,AA28)+COUNTIF(I!AA$11:AA$50,AA28)+COUNTIF(J!AA$11:AA$50,AA28))/$A$27)</f>
        <v>0</v>
      </c>
      <c r="AB19" s="41">
        <f>IF($A$27=0,0,(COUNTIF(A!AB$11:AB$50,AB28)+COUNTIF(B!AB$11:AB$50,AB28)+COUNTIF('C'!AB$11:AB$50,AB28)+COUNTIF(D!AB$11:AB$50,AB28)+COUNTIF(E!AB$11:AB$50,AB28)+COUNTIF(F!AB$11:AB$50,AB28)+COUNTIF(G!AB$11:AB$50,AB28)+COUNTIF(H!AB$11:AB$50,AB28)+COUNTIF(I!AB$11:AB$50,AB28)+COUNTIF(J!AB$11:AB$50,AB28))/$A$27)</f>
        <v>0</v>
      </c>
      <c r="AC19" s="41">
        <f>IF($A$27=0,0,(COUNTIF(A!AC$11:AC$50,AC28)+COUNTIF(B!AC$11:AC$50,AC28)+COUNTIF('C'!AC$11:AC$50,AC28)+COUNTIF(D!AC$11:AC$50,AC28)+COUNTIF(E!AC$11:AC$50,AC28)+COUNTIF(F!AC$11:AC$50,AC28)+COUNTIF(G!AC$11:AC$50,AC28)+COUNTIF(H!AC$11:AC$50,AC28)+COUNTIF(I!AC$11:AC$50,AC28)+COUNTIF(J!AC$11:AC$50,AC28))/$A$27)</f>
        <v>0</v>
      </c>
      <c r="AD19" s="41">
        <f>IF($A$27=0,0,(COUNTIF(A!AD$11:AD$50,AD28)+COUNTIF(B!AD$11:AD$50,AD28)+COUNTIF('C'!AD$11:AD$50,AD28)+COUNTIF(D!AD$11:AD$50,AD28)+COUNTIF(E!AD$11:AD$50,AD28)+COUNTIF(F!AD$11:AD$50,AD28)+COUNTIF(G!AD$11:AD$50,AD28)+COUNTIF(H!AD$11:AD$50,AD28)+COUNTIF(I!AD$11:AD$50,AD28)+COUNTIF(J!AD$11:AD$50,AD28))/$A$27)</f>
        <v>0</v>
      </c>
      <c r="AE19" s="41">
        <f>IF($A$27=0,0,(COUNTIF(A!AE$11:AE$50,AE28)+COUNTIF(B!AE$11:AE$50,AE28)+COUNTIF('C'!AE$11:AE$50,AE28)+COUNTIF(D!AE$11:AE$50,AE28)+COUNTIF(E!AE$11:AE$50,AE28)+COUNTIF(F!AE$11:AE$50,AE28)+COUNTIF(G!AE$11:AE$50,AE28)+COUNTIF(H!AE$11:AE$50,AE28)+COUNTIF(I!AE$11:AE$50,AE28)+COUNTIF(J!AE$11:AE$50,AE28))/$A$27)</f>
        <v>0</v>
      </c>
      <c r="AF19" s="41">
        <f>IF($A$27=0,0,(COUNTIF(A!AF$11:AF$50,AF28)+COUNTIF(B!AF$11:AF$50,AF28)+COUNTIF('C'!AF$11:AF$50,AF28)+COUNTIF(D!AF$11:AF$50,AF28)+COUNTIF(E!AF$11:AF$50,AF28)+COUNTIF(F!AF$11:AF$50,AF28)+COUNTIF(G!AF$11:AF$50,AF28)+COUNTIF(H!AF$11:AF$50,AF28)+COUNTIF(I!AF$11:AF$50,AF28)+COUNTIF(J!AF$11:AF$50,AF28))/$A$27)</f>
        <v>0</v>
      </c>
      <c r="AG19" s="41">
        <f>IF($A$27=0,0,(COUNTIF(A!AG$11:AG$50,AG28)+COUNTIF(B!AG$11:AG$50,AG28)+COUNTIF('C'!AG$11:AG$50,AG28)+COUNTIF(D!AG$11:AG$50,AG28)+COUNTIF(E!AG$11:AG$50,AG28)+COUNTIF(F!AG$11:AG$50,AG28)+COUNTIF(G!AG$11:AG$50,AG28)+COUNTIF(H!AG$11:AG$50,AG28)+COUNTIF(I!AG$11:AG$50,AG28)+COUNTIF(J!AG$11:AG$50,AG28))/$A$27)</f>
        <v>0</v>
      </c>
      <c r="AI19" s="323"/>
      <c r="AJ19" s="314"/>
      <c r="AK19" s="314"/>
      <c r="AL19" s="314"/>
      <c r="AM19" s="314"/>
      <c r="AN19" s="314"/>
      <c r="AO19" s="314"/>
      <c r="AP19" s="314"/>
      <c r="AQ19" s="317"/>
      <c r="AS19" s="226" t="s">
        <v>27</v>
      </c>
      <c r="AT19" s="17">
        <f>G!AJ$56</f>
        <v>0</v>
      </c>
      <c r="AU19" s="17">
        <f>G!AK$56</f>
        <v>0</v>
      </c>
      <c r="AV19" s="17">
        <f>G!AL$56</f>
        <v>0</v>
      </c>
    </row>
    <row r="20" spans="1:48" ht="12.75" customHeight="1">
      <c r="A20" s="182" t="s">
        <v>109</v>
      </c>
      <c r="B20" s="41">
        <f>IF($A$27=0,0,(COUNTIF(A!B$11:B$50,B29)+COUNTIF(B!B$11:B$50,B29)+COUNTIF('C'!B$11:B$50,B29)+COUNTIF(D!B$11:B$50,B29)+COUNTIF(E!B$11:B$50,B29)+COUNTIF(F!B$11:B$50,B29)+COUNTIF(G!B$11:B$50,B29)+COUNTIF(H!B$11:B$50,B29)+COUNTIF(I!B$11:B$50,B29)+COUNTIF(J!B$11:B$50,B29))/$A$27)</f>
        <v>0</v>
      </c>
      <c r="C20" s="41">
        <f>IF($A$27=0,0,(COUNTIF(A!C$11:C$50,C29)+COUNTIF(B!C$11:C$50,C29)+COUNTIF('C'!C$11:C$50,C29)+COUNTIF(D!C$11:C$50,C29)+COUNTIF(E!C$11:C$50,C29)+COUNTIF(F!C$11:C$50,C29)+COUNTIF(G!C$11:C$50,C29)+COUNTIF(H!C$11:C$50,C29)+COUNTIF(I!C$11:C$50,C29)+COUNTIF(J!C$11:C$50,C29))/$A$27)</f>
        <v>0</v>
      </c>
      <c r="D20" s="41">
        <f>IF($A$27=0,0,(COUNTIF(A!D$11:D$50,D29)+COUNTIF(B!D$11:D$50,D29)+COUNTIF('C'!D$11:D$50,D29)+COUNTIF(D!D$11:D$50,D29)+COUNTIF(E!D$11:D$50,D29)+COUNTIF(F!D$11:D$50,D29)+COUNTIF(G!D$11:D$50,D29)+COUNTIF(H!D$11:D$50,D29)+COUNTIF(I!D$11:D$50,D29)+COUNTIF(J!D$11:D$50,D29))/$A$27)</f>
        <v>0</v>
      </c>
      <c r="E20" s="41">
        <f>IF($A$27=0,0,(COUNTIF(A!E$11:E$50,E29)+COUNTIF(B!E$11:E$50,E29)+COUNTIF('C'!E$11:E$50,E29)+COUNTIF(D!E$11:E$50,E29)+COUNTIF(E!E$11:E$50,E29)+COUNTIF(F!E$11:E$50,E29)+COUNTIF(G!E$11:E$50,E29)+COUNTIF(H!E$11:E$50,E29)+COUNTIF(I!E$11:E$50,E29)+COUNTIF(J!E$11:E$50,E29))/$A$27)</f>
        <v>0</v>
      </c>
      <c r="F20" s="41">
        <f>IF($A$27=0,0,(COUNTIF(A!F$11:F$50,F29)+COUNTIF(B!F$11:F$50,F29)+COUNTIF('C'!F$11:F$50,F29)+COUNTIF(D!F$11:F$50,F29)+COUNTIF(E!F$11:F$50,F29)+COUNTIF(F!F$11:F$50,F29)+COUNTIF(G!F$11:F$50,F29)+COUNTIF(H!F$11:F$50,F29)+COUNTIF(I!F$11:F$50,F29)+COUNTIF(J!F$11:F$50,F29))/$A$27)</f>
        <v>0</v>
      </c>
      <c r="G20" s="41">
        <f>IF($A$27=0,0,(COUNTIF(A!G$11:G$50,G29)+COUNTIF(B!G$11:G$50,G29)+COUNTIF('C'!G$11:G$50,G29)+COUNTIF(D!G$11:G$50,G29)+COUNTIF(E!G$11:G$50,G29)+COUNTIF(F!G$11:G$50,G29)+COUNTIF(G!G$11:G$50,G29)+COUNTIF(H!G$11:G$50,G29)+COUNTIF(I!G$11:G$50,G29)+COUNTIF(J!G$11:G$50,G29))/$A$27)</f>
        <v>0</v>
      </c>
      <c r="H20" s="41">
        <f>IF($A$27=0,0,(COUNTIF(A!H$11:H$50,H29)+COUNTIF(B!H$11:H$50,H29)+COUNTIF('C'!H$11:H$50,H29)+COUNTIF(D!H$11:H$50,H29)+COUNTIF(E!H$11:H$50,H29)+COUNTIF(F!H$11:H$50,H29)+COUNTIF(G!H$11:H$50,H29)+COUNTIF(H!H$11:H$50,H29)+COUNTIF(I!H$11:H$50,H29)+COUNTIF(J!H$11:H$50,H29))/$A$27)</f>
        <v>0</v>
      </c>
      <c r="I20" s="41">
        <f>IF($A$27=0,0,(COUNTIF(A!I$11:I$50,I29)+COUNTIF(B!I$11:I$50,I29)+COUNTIF('C'!I$11:I$50,I29)+COUNTIF(D!I$11:I$50,I29)+COUNTIF(E!I$11:I$50,I29)+COUNTIF(F!I$11:I$50,I29)+COUNTIF(G!I$11:I$50,I29)+COUNTIF(H!I$11:I$50,I29)+COUNTIF(I!I$11:I$50,I29)+COUNTIF(J!I$11:I$50,I29))/$A$27)</f>
        <v>0</v>
      </c>
      <c r="J20" s="41">
        <f>IF($A$27=0,0,(COUNTIF(A!J$11:J$50,J29)+COUNTIF(B!J$11:J$50,J29)+COUNTIF('C'!J$11:J$50,J29)+COUNTIF(D!J$11:J$50,J29)+COUNTIF(E!J$11:J$50,J29)+COUNTIF(F!J$11:J$50,J29)+COUNTIF(G!J$11:J$50,J29)+COUNTIF(H!J$11:J$50,J29)+COUNTIF(I!J$11:J$50,J29)+COUNTIF(J!J$11:J$50,J29))/$A$27)</f>
        <v>0</v>
      </c>
      <c r="K20" s="41"/>
      <c r="L20" s="41">
        <f>IF($A$27=0,0,(COUNTIF(A!L$11:L$50,L29)+COUNTIF(B!L$11:L$50,L29)+COUNTIF('C'!L$11:L$50,L29)+COUNTIF(D!L$11:L$50,L29)+COUNTIF(E!L$11:L$50,L29)+COUNTIF(F!L$11:L$50,L29)+COUNTIF(G!L$11:L$50,L29)+COUNTIF(H!L$11:L$50,L29)+COUNTIF(I!L$11:L$50,L29)+COUNTIF(J!L$11:L$50,L29))/$A$27)</f>
        <v>0</v>
      </c>
      <c r="M20" s="41">
        <f>IF($A$27=0,0,(COUNTIF(A!M$11:M$50,M29)+COUNTIF(B!M$11:M$50,M29)+COUNTIF('C'!M$11:M$50,M29)+COUNTIF(D!M$11:M$50,M29)+COUNTIF(E!M$11:M$50,M29)+COUNTIF(F!M$11:M$50,M29)+COUNTIF(G!M$11:M$50,M29)+COUNTIF(H!M$11:M$50,M29)+COUNTIF(I!M$11:M$50,M29)+COUNTIF(J!M$11:M$50,M29))/$A$27)</f>
        <v>0</v>
      </c>
      <c r="N20" s="41"/>
      <c r="O20" s="41">
        <f>IF($A$27=0,0,(COUNTIF(A!O$11:O$50,O29)+COUNTIF(B!O$11:O$50,O29)+COUNTIF('C'!O$11:O$50,O29)+COUNTIF(D!O$11:O$50,O29)+COUNTIF(E!O$11:O$50,O29)+COUNTIF(F!O$11:O$50,O29)+COUNTIF(G!O$11:O$50,O29)+COUNTIF(H!O$11:O$50,O29)+COUNTIF(I!O$11:O$50,O29)+COUNTIF(J!O$11:O$50,O29))/$A$27)</f>
        <v>0</v>
      </c>
      <c r="P20" s="41">
        <f>IF($A$27=0,0,(COUNTIF(A!P$11:P$50,P29)+COUNTIF(B!P$11:P$50,P29)+COUNTIF('C'!P$11:P$50,P29)+COUNTIF(D!P$11:P$50,P29)+COUNTIF(E!P$11:P$50,P29)+COUNTIF(F!P$11:P$50,P29)+COUNTIF(G!P$11:P$50,P29)+COUNTIF(H!P$11:P$50,P29)+COUNTIF(I!P$11:P$50,P29)+COUNTIF(J!P$11:P$50,P29))/$A$27)</f>
        <v>0</v>
      </c>
      <c r="Q20" s="41">
        <f>IF($A$27=0,0,(COUNTIF(A!Q$11:Q$50,Q29)+COUNTIF(B!Q$11:Q$50,Q29)+COUNTIF('C'!Q$11:Q$50,Q29)+COUNTIF(D!Q$11:Q$50,Q29)+COUNTIF(E!Q$11:Q$50,Q29)+COUNTIF(F!Q$11:Q$50,Q29)+COUNTIF(G!Q$11:Q$50,Q29)+COUNTIF(H!Q$11:Q$50,Q29)+COUNTIF(I!Q$11:Q$50,Q29)+COUNTIF(J!Q$11:Q$50,Q29))/$A$27)</f>
        <v>0</v>
      </c>
      <c r="R20" s="41"/>
      <c r="S20" s="41">
        <f>IF($A$27=0,0,(COUNTIF(A!S$11:S$50,S29)+COUNTIF(B!S$11:S$50,S29)+COUNTIF('C'!S$11:S$50,S29)+COUNTIF(D!S$11:S$50,S29)+COUNTIF(E!S$11:S$50,S29)+COUNTIF(F!S$11:S$50,S29)+COUNTIF(G!S$11:S$50,S29)+COUNTIF(H!S$11:S$50,S29)+COUNTIF(I!S$11:S$50,S29)+COUNTIF(J!S$11:S$50,S29))/$A$27)</f>
        <v>0</v>
      </c>
      <c r="T20" s="41"/>
      <c r="U20" s="41"/>
      <c r="V20" s="41">
        <f>IF($A$27=0,0,(COUNTIF(A!V$11:V$50,V29)+COUNTIF(B!V$11:V$50,V29)+COUNTIF('C'!V$11:V$50,V29)+COUNTIF(D!V$11:V$50,V29)+COUNTIF(E!V$11:V$50,V29)+COUNTIF(F!V$11:V$50,V29)+COUNTIF(G!V$11:V$50,V29)+COUNTIF(H!V$11:V$50,V29)+COUNTIF(I!V$11:V$50,V29)+COUNTIF(J!V$11:V$50,V29))/$A$27)</f>
        <v>0</v>
      </c>
      <c r="W20" s="41">
        <f>IF($A$27=0,0,(COUNTIF(A!W$11:W$50,W29)+COUNTIF(B!W$11:W$50,W29)+COUNTIF('C'!W$11:W$50,W29)+COUNTIF(D!W$11:W$50,W29)+COUNTIF(E!W$11:W$50,W29)+COUNTIF(F!W$11:W$50,W29)+COUNTIF(G!W$11:W$50,W29)+COUNTIF(H!W$11:W$50,W29)+COUNTIF(I!W$11:W$50,W29)+COUNTIF(J!W$11:W$50,W29))/$A$27)</f>
        <v>0</v>
      </c>
      <c r="X20" s="111"/>
      <c r="Y20" s="142"/>
      <c r="Z20" s="41">
        <f>IF($A$27=0,0,(COUNTIF(A!Z$11:Z$50,Z29)+COUNTIF(B!Z$11:Z$50,Z29)+COUNTIF('C'!Z$11:Z$50,Z29)+COUNTIF(D!Z$11:Z$50,Z29)+COUNTIF(E!Z$11:Z$50,Z29)+COUNTIF(F!Z$11:Z$50,Z29)+COUNTIF(G!Z$11:Z$50,Z29)+COUNTIF(H!Z$11:Z$50,Z29)+COUNTIF(I!Z$11:Z$50,Z29)+COUNTIF(J!Z$11:Z$50,Z29))/$A$27)</f>
        <v>0</v>
      </c>
      <c r="AA20" s="41">
        <f>IF($A$27=0,0,(COUNTIF(A!AA$11:AA$50,AA29)+COUNTIF(B!AA$11:AA$50,AA29)+COUNTIF('C'!AA$11:AA$50,AA29)+COUNTIF(D!AA$11:AA$50,AA29)+COUNTIF(E!AA$11:AA$50,AA29)+COUNTIF(F!AA$11:AA$50,AA29)+COUNTIF(G!AA$11:AA$50,AA29)+COUNTIF(H!AA$11:AA$50,AA29)+COUNTIF(I!AA$11:AA$50,AA29)+COUNTIF(J!AA$11:AA$50,AA29))/$A$27)</f>
        <v>0</v>
      </c>
      <c r="AB20" s="41">
        <f>IF($A$27=0,0,(COUNTIF(A!AB$11:AB$50,AB29)+COUNTIF(B!AB$11:AB$50,AB29)+COUNTIF('C'!AB$11:AB$50,AB29)+COUNTIF(D!AB$11:AB$50,AB29)+COUNTIF(E!AB$11:AB$50,AB29)+COUNTIF(F!AB$11:AB$50,AB29)+COUNTIF(G!AB$11:AB$50,AB29)+COUNTIF(H!AB$11:AB$50,AB29)+COUNTIF(I!AB$11:AB$50,AB29)+COUNTIF(J!AB$11:AB$50,AB29))/$A$27)</f>
        <v>0</v>
      </c>
      <c r="AC20" s="41">
        <f>IF($A$27=0,0,(COUNTIF(A!AC$11:AC$50,AC29)+COUNTIF(B!AC$11:AC$50,AC29)+COUNTIF('C'!AC$11:AC$50,AC29)+COUNTIF(D!AC$11:AC$50,AC29)+COUNTIF(E!AC$11:AC$50,AC29)+COUNTIF(F!AC$11:AC$50,AC29)+COUNTIF(G!AC$11:AC$50,AC29)+COUNTIF(H!AC$11:AC$50,AC29)+COUNTIF(I!AC$11:AC$50,AC29)+COUNTIF(J!AC$11:AC$50,AC29))/$A$27)</f>
        <v>0</v>
      </c>
      <c r="AD20" s="41">
        <f>IF($A$27=0,0,(COUNTIF(A!AD$11:AD$50,AD29)+COUNTIF(B!AD$11:AD$50,AD29)+COUNTIF('C'!AD$11:AD$50,AD29)+COUNTIF(D!AD$11:AD$50,AD29)+COUNTIF(E!AD$11:AD$50,AD29)+COUNTIF(F!AD$11:AD$50,AD29)+COUNTIF(G!AD$11:AD$50,AD29)+COUNTIF(H!AD$11:AD$50,AD29)+COUNTIF(I!AD$11:AD$50,AD29)+COUNTIF(J!AD$11:AD$50,AD29))/$A$27)</f>
        <v>0</v>
      </c>
      <c r="AE20" s="41">
        <f>IF($A$27=0,0,(COUNTIF(A!AE$11:AE$50,AE29)+COUNTIF(B!AE$11:AE$50,AE29)+COUNTIF('C'!AE$11:AE$50,AE29)+COUNTIF(D!AE$11:AE$50,AE29)+COUNTIF(E!AE$11:AE$50,AE29)+COUNTIF(F!AE$11:AE$50,AE29)+COUNTIF(G!AE$11:AE$50,AE29)+COUNTIF(H!AE$11:AE$50,AE29)+COUNTIF(I!AE$11:AE$50,AE29)+COUNTIF(J!AE$11:AE$50,AE29))/$A$27)</f>
        <v>0</v>
      </c>
      <c r="AF20" s="41">
        <f>IF($A$27=0,0,(COUNTIF(A!AF$11:AF$50,AF29)+COUNTIF(B!AF$11:AF$50,AF29)+COUNTIF('C'!AF$11:AF$50,AF29)+COUNTIF(D!AF$11:AF$50,AF29)+COUNTIF(E!AF$11:AF$50,AF29)+COUNTIF(F!AF$11:AF$50,AF29)+COUNTIF(G!AF$11:AF$50,AF29)+COUNTIF(H!AF$11:AF$50,AF29)+COUNTIF(I!AF$11:AF$50,AF29)+COUNTIF(J!AF$11:AF$50,AF29))/$A$27)</f>
        <v>0</v>
      </c>
      <c r="AG20" s="41"/>
      <c r="AH20" s="232"/>
      <c r="AI20" s="323"/>
      <c r="AJ20" s="314"/>
      <c r="AK20" s="314"/>
      <c r="AL20" s="314"/>
      <c r="AM20" s="314"/>
      <c r="AN20" s="314"/>
      <c r="AO20" s="314"/>
      <c r="AP20" s="314"/>
      <c r="AQ20" s="317"/>
      <c r="AS20" s="226" t="s">
        <v>28</v>
      </c>
      <c r="AT20" s="17">
        <f>H!AJ$56</f>
        <v>0</v>
      </c>
      <c r="AU20" s="17">
        <f>H!AK$56</f>
        <v>0</v>
      </c>
      <c r="AV20" s="17">
        <f>H!AL$56</f>
        <v>0</v>
      </c>
    </row>
    <row r="21" spans="1:48">
      <c r="A21" s="182" t="s">
        <v>110</v>
      </c>
      <c r="B21" s="41">
        <f>IF($A$27=0,0,(COUNTIF(A!B$11:B$50,B30)+COUNTIF(B!B$11:B$50,B30)+COUNTIF('C'!B$11:B$50,B30)+COUNTIF(D!B$11:B$50,B30)+COUNTIF(E!B$11:B$50,B30)+COUNTIF(F!B$11:B$50,B30)+COUNTIF(G!B$11:B$50,B30)+COUNTIF(H!B$11:B$50,B30)+COUNTIF(I!B$11:B$50,B30)+COUNTIF(J!B$11:B$50,B30))/$A$27)</f>
        <v>0</v>
      </c>
      <c r="C21" s="41">
        <f>IF($A$27=0,0,(COUNTIF(A!C$11:C$50,C30)+COUNTIF(B!C$11:C$50,C30)+COUNTIF('C'!C$11:C$50,C30)+COUNTIF(D!C$11:C$50,C30)+COUNTIF(E!C$11:C$50,C30)+COUNTIF(F!C$11:C$50,C30)+COUNTIF(G!C$11:C$50,C30)+COUNTIF(H!C$11:C$50,C30)+COUNTIF(I!C$11:C$50,C30)+COUNTIF(J!C$11:C$50,C30))/$A$27)</f>
        <v>0</v>
      </c>
      <c r="D21" s="41">
        <f>IF($A$27=0,0,(COUNTIF(A!D$11:D$50,D30)+COUNTIF(B!D$11:D$50,D30)+COUNTIF('C'!D$11:D$50,D30)+COUNTIF(D!D$11:D$50,D30)+COUNTIF(E!D$11:D$50,D30)+COUNTIF(F!D$11:D$50,D30)+COUNTIF(G!D$11:D$50,D30)+COUNTIF(H!D$11:D$50,D30)+COUNTIF(I!D$11:D$50,D30)+COUNTIF(J!D$11:D$50,D30))/$A$27)</f>
        <v>0</v>
      </c>
      <c r="E21" s="41">
        <f>IF($A$27=0,0,(COUNTIF(A!E$11:E$50,E30)+COUNTIF(B!E$11:E$50,E30)+COUNTIF('C'!E$11:E$50,E30)+COUNTIF(D!E$11:E$50,E30)+COUNTIF(E!E$11:E$50,E30)+COUNTIF(F!E$11:E$50,E30)+COUNTIF(G!E$11:E$50,E30)+COUNTIF(H!E$11:E$50,E30)+COUNTIF(I!E$11:E$50,E30)+COUNTIF(J!E$11:E$50,E30))/$A$27)</f>
        <v>0</v>
      </c>
      <c r="F21" s="41">
        <f>IF($A$27=0,0,(COUNTIF(A!F$11:F$50,F30)+COUNTIF(B!F$11:F$50,F30)+COUNTIF('C'!F$11:F$50,F30)+COUNTIF(D!F$11:F$50,F30)+COUNTIF(E!F$11:F$50,F30)+COUNTIF(F!F$11:F$50,F30)+COUNTIF(G!F$11:F$50,F30)+COUNTIF(H!F$11:F$50,F30)+COUNTIF(I!F$11:F$50,F30)+COUNTIF(J!F$11:F$50,F30))/$A$27)</f>
        <v>0</v>
      </c>
      <c r="G21" s="41">
        <f>IF($A$27=0,0,(COUNTIF(A!G$11:G$50,G30)+COUNTIF(B!G$11:G$50,G30)+COUNTIF('C'!G$11:G$50,G30)+COUNTIF(D!G$11:G$50,G30)+COUNTIF(E!G$11:G$50,G30)+COUNTIF(F!G$11:G$50,G30)+COUNTIF(G!G$11:G$50,G30)+COUNTIF(H!G$11:G$50,G30)+COUNTIF(I!G$11:G$50,G30)+COUNTIF(J!G$11:G$50,G30))/$A$27)</f>
        <v>0</v>
      </c>
      <c r="H21" s="41">
        <f>IF($A$27=0,0,(COUNTIF(A!H$11:H$50,H30)+COUNTIF(B!H$11:H$50,H30)+COUNTIF('C'!H$11:H$50,H30)+COUNTIF(D!H$11:H$50,H30)+COUNTIF(E!H$11:H$50,H30)+COUNTIF(F!H$11:H$50,H30)+COUNTIF(G!H$11:H$50,H30)+COUNTIF(H!H$11:H$50,H30)+COUNTIF(I!H$11:H$50,H30)+COUNTIF(J!H$11:H$50,H30))/$A$27)</f>
        <v>0</v>
      </c>
      <c r="I21" s="41">
        <f>IF($A$27=0,0,(COUNTIF(A!I$11:I$50,I30)+COUNTIF(B!I$11:I$50,I30)+COUNTIF('C'!I$11:I$50,I30)+COUNTIF(D!I$11:I$50,I30)+COUNTIF(E!I$11:I$50,I30)+COUNTIF(F!I$11:I$50,I30)+COUNTIF(G!I$11:I$50,I30)+COUNTIF(H!I$11:I$50,I30)+COUNTIF(I!I$11:I$50,I30)+COUNTIF(J!I$11:I$50,I30))/$A$27)</f>
        <v>0</v>
      </c>
      <c r="J21" s="41">
        <f>IF($A$27=0,0,(COUNTIF(A!J$11:J$50,J30)+COUNTIF(B!J$11:J$50,J30)+COUNTIF('C'!J$11:J$50,J30)+COUNTIF(D!J$11:J$50,J30)+COUNTIF(E!J$11:J$50,J30)+COUNTIF(F!J$11:J$50,J30)+COUNTIF(G!J$11:J$50,J30)+COUNTIF(H!J$11:J$50,J30)+COUNTIF(I!J$11:J$50,J30)+COUNTIF(J!J$11:J$50,J30))/$A$27)</f>
        <v>0</v>
      </c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111"/>
      <c r="Y21" s="142"/>
      <c r="Z21" s="141"/>
      <c r="AA21" s="41">
        <f>IF($A$27=0,0,(COUNTIF(A!AA$11:AA$50,AA30)+COUNTIF(B!AA$11:AA$50,AA30)+COUNTIF('C'!AA$11:AA$50,AA30)+COUNTIF(D!AA$11:AA$50,AA30)+COUNTIF(E!AA$11:AA$50,AA30)+COUNTIF(F!AA$11:AA$50,AA30)+COUNTIF(G!AA$11:AA$50,AA30)+COUNTIF(H!AA$11:AA$50,AA30)+COUNTIF(I!AA$11:AA$50,AA30)+COUNTIF(J!AA$11:AA$50,AA30))/$A$27)</f>
        <v>0</v>
      </c>
      <c r="AB21" s="41"/>
      <c r="AC21" s="41"/>
      <c r="AD21" s="41"/>
      <c r="AE21" s="41">
        <f>IF($A$27=0,0,(COUNTIF(A!AE$11:AE$50,AE30)+COUNTIF(B!AE$11:AE$50,AE30)+COUNTIF('C'!AE$11:AE$50,AE30)+COUNTIF(D!AE$11:AE$50,AE30)+COUNTIF(E!AE$11:AE$50,AE30)+COUNTIF(F!AE$11:AE$50,AE30)+COUNTIF(G!AE$11:AE$50,AE30)+COUNTIF(H!AE$11:AE$50,AE30)+COUNTIF(I!AE$11:AE$50,AE30)+COUNTIF(J!AE$11:AE$50,AE30))/$A$27)</f>
        <v>0</v>
      </c>
      <c r="AF21" s="41"/>
      <c r="AG21" s="41"/>
      <c r="AH21" s="232"/>
      <c r="AI21" s="324"/>
      <c r="AJ21" s="315"/>
      <c r="AK21" s="315"/>
      <c r="AL21" s="315"/>
      <c r="AM21" s="315"/>
      <c r="AN21" s="315"/>
      <c r="AO21" s="315"/>
      <c r="AP21" s="315"/>
      <c r="AQ21" s="318"/>
      <c r="AS21" s="226" t="s">
        <v>29</v>
      </c>
      <c r="AT21" s="17">
        <f>I!AJ$56</f>
        <v>0</v>
      </c>
      <c r="AU21" s="17">
        <f>I!AK$56</f>
        <v>0</v>
      </c>
      <c r="AV21" s="17">
        <f>I!AL$56</f>
        <v>0</v>
      </c>
    </row>
    <row r="22" spans="1:48" ht="14.25" customHeight="1">
      <c r="A22" s="182" t="s">
        <v>111</v>
      </c>
      <c r="B22" s="41"/>
      <c r="C22" s="41"/>
      <c r="D22" s="41"/>
      <c r="E22" s="41"/>
      <c r="F22" s="41"/>
      <c r="G22" s="41"/>
      <c r="H22" s="41"/>
      <c r="I22" s="41">
        <f>IF($A$27=0,0,(COUNTIF(A!I$11:I$50,I31)+COUNTIF(B!I$11:I$50,I31)+COUNTIF('C'!I$11:I$50,I31)+COUNTIF(D!I$11:I$50,I31)+COUNTIF(E!I$11:I$50,I31)+COUNTIF(F!I$11:I$50,I31)+COUNTIF(G!I$11:I$50,I31)+COUNTIF(H!I$11:I$50,I31)+COUNTIF(I!I$11:I$50,I31)+COUNTIF(J!I$11:I$50,I31))/$A$27)</f>
        <v>0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140"/>
      <c r="X22" s="111"/>
      <c r="Y22" s="74"/>
      <c r="Z22" s="139"/>
      <c r="AA22" s="41">
        <f>IF($A$27=0,0,(COUNTIF(A!AA$11:AA$50,AA31)+COUNTIF(B!AA$11:AA$50,AA31)+COUNTIF('C'!AA$11:AA$50,AA31)+COUNTIF(D!AA$11:AA$50,AA31)+COUNTIF(E!AA$11:AA$50,AA31)+COUNTIF(F!AA$11:AA$50,AA31)+COUNTIF(G!AA$11:AA$50,AA31)+COUNTIF(H!AA$11:AA$50,AA31)+COUNTIF(I!AA$11:AA$50,AA31)+COUNTIF(J!AA$11:AA$50,AA31))/$A$27)</f>
        <v>0</v>
      </c>
      <c r="AB22" s="139"/>
      <c r="AC22" s="139"/>
      <c r="AD22" s="139"/>
      <c r="AE22" s="41">
        <f>IF($A$27=0,0,(COUNTIF(A!AE$11:AE$50,AE31)+COUNTIF(B!AE$11:AE$50,AE31)+COUNTIF('C'!AE$11:AE$50,AE31)+COUNTIF(D!AE$11:AE$50,AE31)+COUNTIF(E!AE$11:AE$50,AE31)+COUNTIF(F!AE$11:AE$50,AE31)+COUNTIF(G!AE$11:AE$50,AE31)+COUNTIF(H!AE$11:AE$50,AE31)+COUNTIF(I!AE$11:AE$50,AE31)+COUNTIF(J!AE$11:AE$50,AE31))/$A$27)</f>
        <v>0</v>
      </c>
      <c r="AF22" s="139"/>
      <c r="AG22" s="139"/>
      <c r="AH22" s="58"/>
      <c r="AI22" s="233" t="s">
        <v>4</v>
      </c>
      <c r="AJ22" s="134">
        <f>A!$AH$56</f>
        <v>0</v>
      </c>
      <c r="AK22" s="134">
        <f>A!$AH$57</f>
        <v>0</v>
      </c>
      <c r="AL22" s="134">
        <f>IF(ISNUMBER(MEDIAN(A!$AH$11:$AH$50)),MEDIAN(A!$AH$11:$AH$50),0)</f>
        <v>0</v>
      </c>
      <c r="AM22" s="134">
        <f>IF(ISERROR(MODE(A!$AH$11:$AH$50)),0,MODE(A!$AH$11:$AH$50))</f>
        <v>0</v>
      </c>
      <c r="AN22" s="134">
        <f>MAX(A!$AH$11:$AH$50)</f>
        <v>0</v>
      </c>
      <c r="AO22" s="134">
        <f>MIN(A!$AH$11:$AH$50)</f>
        <v>0</v>
      </c>
      <c r="AP22" s="134">
        <f>AN22-AO22</f>
        <v>0</v>
      </c>
      <c r="AQ22" s="134">
        <f>A!$AH$58</f>
        <v>0</v>
      </c>
      <c r="AS22" s="226" t="s">
        <v>30</v>
      </c>
      <c r="AT22" s="17">
        <f>J!AJ$56</f>
        <v>0</v>
      </c>
      <c r="AU22" s="17">
        <f>J!AK$56</f>
        <v>0</v>
      </c>
      <c r="AV22" s="17">
        <f>J!AL$56</f>
        <v>0</v>
      </c>
    </row>
    <row r="23" spans="1:48">
      <c r="A23" s="182" t="s">
        <v>112</v>
      </c>
      <c r="B23" s="41"/>
      <c r="I23" s="41">
        <f>IF($A$27=0,0,(COUNTIF(A!I$11:I$50,I32)+COUNTIF(B!I$11:I$50,I32)+COUNTIF('C'!I$11:I$50,I32)+COUNTIF(D!I$11:I$50,I32)+COUNTIF(E!I$11:I$50,I32)+COUNTIF(F!I$11:I$50,I32)+COUNTIF(G!I$11:I$50,I32)+COUNTIF(H!I$11:I$50,I32)+COUNTIF(I!I$11:I$50,I32)+COUNTIF(J!I$11:I$50,I32))/$A$27)</f>
        <v>0</v>
      </c>
      <c r="X23" s="183"/>
      <c r="Y23" s="184"/>
      <c r="Z23" s="184"/>
      <c r="AA23" s="41">
        <f>IF($A$27=0,0,(COUNTIF(A!AA$11:AA$50,AA32)+COUNTIF(B!AA$11:AA$50,AA32)+COUNTIF('C'!AA$11:AA$50,AA32)+COUNTIF(D!AA$11:AA$50,AA32)+COUNTIF(E!AA$11:AA$50,AA32)+COUNTIF(F!AA$11:AA$50,AA32)+COUNTIF(G!AA$11:AA$50,AA32)+COUNTIF(H!AA$11:AA$50,AA32)+COUNTIF(I!AA$11:AA$50,AA32)+COUNTIF(J!AA$11:AA$50,AA32))/$A$27)</f>
        <v>0</v>
      </c>
      <c r="AB23" s="184"/>
      <c r="AC23" s="184"/>
      <c r="AD23" s="184"/>
      <c r="AE23" s="184"/>
      <c r="AF23" s="184"/>
      <c r="AG23" s="184"/>
      <c r="AH23" s="234"/>
      <c r="AI23" s="233" t="s">
        <v>2</v>
      </c>
      <c r="AJ23" s="134">
        <f>B!$AH$56</f>
        <v>0</v>
      </c>
      <c r="AK23" s="134">
        <f>B!$AH$57</f>
        <v>0</v>
      </c>
      <c r="AL23" s="134">
        <f>IF(ISNUMBER(MEDIAN(B!$AH$11:$AH$50)),MEDIAN(B!$AH$11:$AH$50),0)</f>
        <v>0</v>
      </c>
      <c r="AM23" s="134">
        <f>IF(ISERROR(MODE(B!$AH$11:$AH$50)),0,MODE(B!$AH$11:$AH$50))</f>
        <v>0</v>
      </c>
      <c r="AN23" s="134">
        <f>MAX(B!$AH$11:$AH$50)</f>
        <v>0</v>
      </c>
      <c r="AO23" s="134">
        <f>MIN(B!$AH$11:$AH$50)</f>
        <v>0</v>
      </c>
      <c r="AP23" s="134">
        <f t="shared" ref="AP23:AP31" si="31">AN23-AO23</f>
        <v>0</v>
      </c>
      <c r="AQ23" s="134">
        <f>B!$AH$58</f>
        <v>0</v>
      </c>
      <c r="AS23" s="235"/>
      <c r="AT23" s="350" t="s">
        <v>31</v>
      </c>
      <c r="AU23" s="286"/>
      <c r="AV23" s="286"/>
    </row>
    <row r="24" spans="1:48">
      <c r="A24" s="182" t="s">
        <v>18</v>
      </c>
      <c r="B24" s="41">
        <f>IF($A$27=0,0,(COUNTIF(A!B$11:B$50,B31)+COUNTIF(B!B$11:B$50,B31)+COUNTIF('C'!B$11:B$50,B31)+COUNTIF(D!B$11:B$50,B31)+COUNTIF(E!B$11:B$50,B31)+COUNTIF(F!B$11:B$50,B31)+COUNTIF(G!B$11:B$50,B31)+COUNTIF(H!B$11:B$50,B31)+COUNTIF(I!B$11:B$50,B31)+COUNTIF(J!B$11:B$50,B31))/$A$27)</f>
        <v>0</v>
      </c>
      <c r="C24" s="41">
        <f>IF($A$27=0,0,(COUNTIF(A!C$11:C$50,C31)+COUNTIF(B!C$11:C$50,C31)+COUNTIF('C'!C$11:C$50,C31)+COUNTIF(D!C$11:C$50,C31)+COUNTIF(E!C$11:C$50,C31)+COUNTIF(F!C$11:C$50,C31)+COUNTIF(G!C$11:C$50,C31)+COUNTIF(H!C$11:C$50,C31)+COUNTIF(I!C$11:C$50,C31)+COUNTIF(J!C$11:C$50,C31))/$A$27)</f>
        <v>0</v>
      </c>
      <c r="D24" s="41">
        <f>IF($A$27=0,0,(COUNTIF(A!D$11:D$50,D31)+COUNTIF(B!D$11:D$50,D31)+COUNTIF('C'!D$11:D$50,D31)+COUNTIF(D!D$11:D$50,D31)+COUNTIF(E!D$11:D$50,D31)+COUNTIF(F!D$11:D$50,D31)+COUNTIF(G!D$11:D$50,D31)+COUNTIF(H!D$11:D$50,D31)+COUNTIF(I!D$11:D$50,D31)+COUNTIF(J!D$11:D$50,D31))/$A$27)</f>
        <v>0</v>
      </c>
      <c r="E24" s="41">
        <f>IF($A$27=0,0,(COUNTIF(A!E$11:E$50,E31)+COUNTIF(B!E$11:E$50,E31)+COUNTIF('C'!E$11:E$50,E31)+COUNTIF(D!E$11:E$50,E31)+COUNTIF(E!E$11:E$50,E31)+COUNTIF(F!E$11:E$50,E31)+COUNTIF(G!E$11:E$50,E31)+COUNTIF(H!E$11:E$50,E31)+COUNTIF(I!E$11:E$50,E31)+COUNTIF(J!E$11:E$50,E31))/$A$27)</f>
        <v>0</v>
      </c>
      <c r="F24" s="41">
        <f>IF($A$27=0,0,(COUNTIF(A!F$11:F$50,F31)+COUNTIF(B!F$11:F$50,F31)+COUNTIF('C'!F$11:F$50,F31)+COUNTIF(D!F$11:F$50,F31)+COUNTIF(E!F$11:F$50,F31)+COUNTIF(F!F$11:F$50,F31)+COUNTIF(G!F$11:F$50,F31)+COUNTIF(H!F$11:F$50,F31)+COUNTIF(I!F$11:F$50,F31)+COUNTIF(J!F$11:F$50,F31))/$A$27)</f>
        <v>0</v>
      </c>
      <c r="G24" s="41">
        <f>IF($A$27=0,0,(COUNTIF(A!G$11:G$50,G31)+COUNTIF(B!G$11:G$50,G31)+COUNTIF('C'!G$11:G$50,G31)+COUNTIF(D!G$11:G$50,G31)+COUNTIF(E!G$11:G$50,G31)+COUNTIF(F!G$11:G$50,G31)+COUNTIF(G!G$11:G$50,G31)+COUNTIF(H!G$11:G$50,G31)+COUNTIF(I!G$11:G$50,G31)+COUNTIF(J!G$11:G$50,G31))/$A$27)</f>
        <v>0</v>
      </c>
      <c r="H24" s="41">
        <f>IF($A$27=0,0,(COUNTIF(A!H$11:H$50,H31)+COUNTIF(B!H$11:H$50,H31)+COUNTIF('C'!H$11:H$50,H31)+COUNTIF(D!H$11:H$50,H31)+COUNTIF(E!H$11:H$50,H31)+COUNTIF(F!H$11:H$50,H31)+COUNTIF(G!H$11:H$50,H31)+COUNTIF(H!H$11:H$50,H31)+COUNTIF(I!H$11:H$50,H31)+COUNTIF(J!H$11:H$50,H31))/$A$27)</f>
        <v>0</v>
      </c>
      <c r="I24" s="41">
        <f>IF($A$27=0,0,(COUNTIF(A!I$11:I$50,I33)+COUNTIF(B!I$11:I$50,I33)+COUNTIF('C'!I$11:I$50,I33)+COUNTIF(D!I$11:I$50,I33)+COUNTIF(E!I$11:I$50,I33)+COUNTIF(F!I$11:I$50,I33)+COUNTIF(G!I$11:I$50,I33)+COUNTIF(H!I$11:I$50,I33)+COUNTIF(I!I$11:I$50,I33)+COUNTIF(J!I$11:I$50,I33))/$A$27)</f>
        <v>0</v>
      </c>
      <c r="J24" s="41">
        <f>IF($A$27=0,0,(COUNTIF(A!J$11:J$50,J31)+COUNTIF(B!J$11:J$50,J31)+COUNTIF('C'!J$11:J$50,J31)+COUNTIF(D!J$11:J$50,J31)+COUNTIF(E!J$11:J$50,J31)+COUNTIF(F!J$11:J$50,J31)+COUNTIF(G!J$11:J$50,J31)+COUNTIF(H!J$11:J$50,J31)+COUNTIF(I!J$11:J$50,J31)+COUNTIF(J!J$11:J$50,J31))/$A$27)</f>
        <v>0</v>
      </c>
      <c r="K24" s="41">
        <f>IF($A$27=0,0,(COUNTIF(A!K$11:K$50,K29)+COUNTIF(B!K$11:K$50,K29)+COUNTIF('C'!K$11:K$50,K29)+COUNTIF(D!K$11:K$50,K29)+COUNTIF(E!K$11:K$50,K29)+COUNTIF(F!K$11:K$50,K29)+COUNTIF(G!K$11:K$50,K29)+COUNTIF(H!K$11:K$50,K29)+COUNTIF(I!K$11:K$50,K29)+COUNTIF(J!K$11:K$50,K29))/$A$27)</f>
        <v>0</v>
      </c>
      <c r="L24" s="41">
        <f>IF($A$27=0,0,(COUNTIF(A!L$11:L$50,L30)+COUNTIF(B!L$11:L$50,L30)+COUNTIF('C'!L$11:L$50,L30)+COUNTIF(D!L$11:L$50,L30)+COUNTIF(E!L$11:L$50,L30)+COUNTIF(F!L$11:L$50,L30)+COUNTIF(G!L$11:L$50,L30)+COUNTIF(H!L$11:L$50,L30)+COUNTIF(I!L$11:L$50,L30)+COUNTIF(J!L$11:L$50,L30))/$A$27)</f>
        <v>0</v>
      </c>
      <c r="M24" s="41">
        <f>IF($A$27=0,0,(COUNTIF(A!M$11:M$50,M30)+COUNTIF(B!M$11:M$50,M30)+COUNTIF('C'!M$11:M$50,M30)+COUNTIF(D!M$11:M$50,M30)+COUNTIF(E!M$11:M$50,M30)+COUNTIF(F!M$11:M$50,M30)+COUNTIF(G!M$11:M$50,M30)+COUNTIF(H!M$11:M$50,M30)+COUNTIF(I!M$11:M$50,M30)+COUNTIF(J!M$11:M$50,M30))/$A$27)</f>
        <v>0</v>
      </c>
      <c r="N24" s="41">
        <f>IF($A$27=0,0,(COUNTIF(A!N$11:N$50,N29)+COUNTIF(B!N$11:N$50,N29)+COUNTIF('C'!N$11:N$50,N29)+COUNTIF(D!N$11:N$50,N29)+COUNTIF(E!N$11:N$50,N29)+COUNTIF(F!N$11:N$50,N29)+COUNTIF(G!N$11:N$50,N29)+COUNTIF(H!N$11:N$50,N29)+COUNTIF(I!N$11:N$50,N29)+COUNTIF(J!N$11:N$50,N29))/$A$27)</f>
        <v>0</v>
      </c>
      <c r="O24" s="41">
        <f>IF($A$27=0,0,(COUNTIF(A!O$11:O$50,O30)+COUNTIF(B!O$11:O$50,O30)+COUNTIF('C'!O$11:O$50,O30)+COUNTIF(D!O$11:O$50,O30)+COUNTIF(E!O$11:O$50,O30)+COUNTIF(F!O$11:O$50,O30)+COUNTIF(G!O$11:O$50,O30)+COUNTIF(H!O$11:O$50,O30)+COUNTIF(I!O$11:O$50,O30)+COUNTIF(J!O$11:O$50,O30))/$A$27)</f>
        <v>0</v>
      </c>
      <c r="P24" s="41">
        <f>IF($A$27=0,0,(COUNTIF(A!P$11:P$50,P30)+COUNTIF(B!P$11:P$50,P30)+COUNTIF('C'!P$11:P$50,P30)+COUNTIF(D!P$11:P$50,P30)+COUNTIF(E!P$11:P$50,P30)+COUNTIF(F!P$11:P$50,P30)+COUNTIF(G!P$11:P$50,P30)+COUNTIF(H!P$11:P$50,P30)+COUNTIF(I!P$11:P$50,P30)+COUNTIF(J!P$11:P$50,P30))/$A$27)</f>
        <v>0</v>
      </c>
      <c r="Q24" s="41">
        <f>IF($A$27=0,0,(COUNTIF(A!Q$11:Q$50,Q30)+COUNTIF(B!Q$11:Q$50,Q30)+COUNTIF('C'!Q$11:Q$50,Q30)+COUNTIF(D!Q$11:Q$50,Q30)+COUNTIF(E!Q$11:Q$50,Q30)+COUNTIF(F!Q$11:Q$50,Q30)+COUNTIF(G!Q$11:Q$50,Q30)+COUNTIF(H!Q$11:Q$50,Q30)+COUNTIF(I!Q$11:Q$50,Q30)+COUNTIF(J!Q$11:Q$50,Q30))/$A$27)</f>
        <v>0</v>
      </c>
      <c r="R24" s="41">
        <f>IF($A$27=0,0,(COUNTIF(A!R$11:R$50,R29)+COUNTIF(B!R$11:R$50,R29)+COUNTIF('C'!R$11:R$50,R29)+COUNTIF(D!R$11:R$50,R29)+COUNTIF(E!R$11:R$50,R29)+COUNTIF(F!R$11:R$50,R29)+COUNTIF(G!R$11:R$50,R29)+COUNTIF(H!R$11:R$50,R29)+COUNTIF(I!R$11:R$50,R29)+COUNTIF(J!R$11:R$50,R29))/$A$27)</f>
        <v>0</v>
      </c>
      <c r="S24" s="41">
        <f>IF($A$27=0,0,(COUNTIF(A!S$11:S$50,S30)+COUNTIF(B!S$11:S$50,S30)+COUNTIF('C'!S$11:S$50,S30)+COUNTIF(D!S$11:S$50,S30)+COUNTIF(E!S$11:S$50,S30)+COUNTIF(F!S$11:S$50,S30)+COUNTIF(G!S$11:S$50,S30)+COUNTIF(H!S$11:S$50,S30)+COUNTIF(I!S$11:S$50,S30)+COUNTIF(J!S$11:S$50,S30))/$A$27)</f>
        <v>0</v>
      </c>
      <c r="T24" s="41">
        <f>IF($A$27=0,0,(COUNTIF(A!T$11:T$50,T29)+COUNTIF(B!T$11:T$50,T29)+COUNTIF('C'!T$11:T$50,T29)+COUNTIF(D!T$11:T$50,T29)+COUNTIF(E!T$11:T$50,T29)+COUNTIF(F!T$11:T$50,T29)+COUNTIF(G!T$11:T$50,T29)+COUNTIF(H!T$11:T$50,T29)+COUNTIF(I!T$11:T$50,T29)+COUNTIF(J!T$11:T$50,T29))/$A$27)</f>
        <v>0</v>
      </c>
      <c r="U24" s="41">
        <f>IF($A$27=0,0,(COUNTIF(A!U$11:U$50,U29)+COUNTIF(B!U$11:U$50,U29)+COUNTIF('C'!U$11:U$50,U29)+COUNTIF(D!U$11:U$50,U29)+COUNTIF(E!U$11:U$50,U29)+COUNTIF(F!U$11:U$50,U29)+COUNTIF(G!U$11:U$50,U29)+COUNTIF(H!U$11:U$50,U29)+COUNTIF(I!U$11:U$50,U29)+COUNTIF(J!U$11:U$50,U29))/$A$27)</f>
        <v>0</v>
      </c>
      <c r="V24" s="41">
        <f>IF($A$27=0,0,(COUNTIF(A!V$11:V$50,V30)+COUNTIF(B!V$11:V$50,V30)+COUNTIF('C'!V$11:V$50,V30)+COUNTIF(D!V$11:V$50,V30)+COUNTIF(E!V$11:V$50,V30)+COUNTIF(F!V$11:V$50,V30)+COUNTIF(G!V$11:V$50,V30)+COUNTIF(H!V$11:V$50,V30)+COUNTIF(I!V$11:V$50,V30)+COUNTIF(J!V$11:V$50,V30))/$A$27)</f>
        <v>0</v>
      </c>
      <c r="W24" s="41">
        <f>IF($A$27=0,0,(COUNTIF(A!W$11:W$50,W30)+COUNTIF(B!W$11:W$50,W30)+COUNTIF('C'!W$11:W$50,W30)+COUNTIF(D!W$11:W$50,W30)+COUNTIF(E!W$11:W$50,W30)+COUNTIF(F!W$11:W$50,W30)+COUNTIF(G!W$11:W$50,W30)+COUNTIF(H!W$11:W$50,W30)+COUNTIF(I!W$11:W$50,W30)+COUNTIF(J!W$11:W$50,W30))/$A$27)</f>
        <v>0</v>
      </c>
      <c r="X24" s="111"/>
      <c r="Y24" s="74"/>
      <c r="Z24" s="74"/>
      <c r="AA24" s="74"/>
      <c r="AB24" s="74"/>
      <c r="AC24" s="74"/>
      <c r="AD24" s="74"/>
      <c r="AE24" s="74"/>
      <c r="AF24" s="74"/>
      <c r="AG24" s="74"/>
      <c r="AH24" s="234"/>
      <c r="AI24" s="236" t="s">
        <v>3</v>
      </c>
      <c r="AJ24" s="134">
        <f>'C'!$AH$56</f>
        <v>0</v>
      </c>
      <c r="AK24" s="134">
        <f>'C'!$AH$57</f>
        <v>0</v>
      </c>
      <c r="AL24" s="134">
        <f>IF(ISNUMBER(MEDIAN('C'!$AH$11:$AH$50)),MEDIAN('C'!$AH$11:$AH$50),0)</f>
        <v>0</v>
      </c>
      <c r="AM24" s="134">
        <f>IF(ISERROR(MODE('C'!$AH$11:$AH$50)),0,MODE('C'!$AH$11:$AH$50))</f>
        <v>0</v>
      </c>
      <c r="AN24" s="134">
        <f>MAX('C'!$AH$11:$AH$50)</f>
        <v>0</v>
      </c>
      <c r="AO24" s="134">
        <f>MIN('C'!$AH$11:$AH$50)</f>
        <v>0</v>
      </c>
      <c r="AP24" s="134">
        <f t="shared" si="31"/>
        <v>0</v>
      </c>
      <c r="AQ24" s="134">
        <f>'C'!$AH$58</f>
        <v>0</v>
      </c>
      <c r="AS24" s="224" t="s">
        <v>4</v>
      </c>
      <c r="AT24" s="17">
        <f>A!AJ$57</f>
        <v>0</v>
      </c>
      <c r="AU24" s="17">
        <f>A!AK$57</f>
        <v>0</v>
      </c>
      <c r="AV24" s="17">
        <f>A!AL$57</f>
        <v>0</v>
      </c>
    </row>
    <row r="25" spans="1:48">
      <c r="A25" s="182" t="s">
        <v>21</v>
      </c>
      <c r="B25" s="41">
        <f>IF($A$27=0,0,(COUNTIF(A!B$11:B$50,B32)+COUNTIF(B!B$11:B$50,B32)+COUNTIF('C'!B$11:B$50,B32)+COUNTIF(D!B$11:B$50,B32)+COUNTIF(E!B$11:B$50,B32)+COUNTIF(F!B$11:B$50,B32)+COUNTIF(G!B$11:B$50,B32)+COUNTIF(H!B$11:B$50,B32)+COUNTIF(I!B$11:B$50,B32)+COUNTIF(J!B$11:B$50,B32))/$A$27)</f>
        <v>0</v>
      </c>
      <c r="C25" s="41">
        <f>IF($A$27=0,0,(COUNTIF(A!C$11:C$50,C32)+COUNTIF(B!C$11:C$50,C32)+COUNTIF('C'!C$11:C$50,C32)+COUNTIF(D!C$11:C$50,C32)+COUNTIF(E!C$11:C$50,C32)+COUNTIF(F!C$11:C$50,C32)+COUNTIF(G!C$11:C$50,C32)+COUNTIF(H!C$11:C$50,C32)+COUNTIF(I!C$11:C$50,C32)+COUNTIF(J!C$11:C$50,C32))/$A$27)</f>
        <v>0</v>
      </c>
      <c r="D25" s="41">
        <f>IF($A$27=0,0,(COUNTIF(A!D$11:D$50,D32)+COUNTIF(B!D$11:D$50,D32)+COUNTIF('C'!D$11:D$50,D32)+COUNTIF(D!D$11:D$50,D32)+COUNTIF(E!D$11:D$50,D32)+COUNTIF(F!D$11:D$50,D32)+COUNTIF(G!D$11:D$50,D32)+COUNTIF(H!D$11:D$50,D32)+COUNTIF(I!D$11:D$50,D32)+COUNTIF(J!D$11:D$50,D32))/$A$27)</f>
        <v>0</v>
      </c>
      <c r="E25" s="41">
        <f>IF($A$27=0,0,(COUNTIF(A!E$11:E$50,E32)+COUNTIF(B!E$11:E$50,E32)+COUNTIF('C'!E$11:E$50,E32)+COUNTIF(D!E$11:E$50,E32)+COUNTIF(E!E$11:E$50,E32)+COUNTIF(F!E$11:E$50,E32)+COUNTIF(G!E$11:E$50,E32)+COUNTIF(H!E$11:E$50,E32)+COUNTIF(I!E$11:E$50,E32)+COUNTIF(J!E$11:E$50,E32))/$A$27)</f>
        <v>0</v>
      </c>
      <c r="F25" s="41">
        <f>IF($A$27=0,0,(COUNTIF(A!F$11:F$50,F32)+COUNTIF(B!F$11:F$50,F32)+COUNTIF('C'!F$11:F$50,F32)+COUNTIF(D!F$11:F$50,F32)+COUNTIF(E!F$11:F$50,F32)+COUNTIF(F!F$11:F$50,F32)+COUNTIF(G!F$11:F$50,F32)+COUNTIF(H!F$11:F$50,F32)+COUNTIF(I!F$11:F$50,F32)+COUNTIF(J!F$11:F$50,F32))/$A$27)</f>
        <v>0</v>
      </c>
      <c r="G25" s="41">
        <f>IF($A$27=0,0,(COUNTIF(A!G$11:G$50,G32)+COUNTIF(B!G$11:G$50,G32)+COUNTIF('C'!G$11:G$50,G32)+COUNTIF(D!G$11:G$50,G32)+COUNTIF(E!G$11:G$50,G32)+COUNTIF(F!G$11:G$50,G32)+COUNTIF(G!G$11:G$50,G32)+COUNTIF(H!G$11:G$50,G32)+COUNTIF(I!G$11:G$50,G32)+COUNTIF(J!G$11:G$50,G32))/$A$27)</f>
        <v>0</v>
      </c>
      <c r="H25" s="41">
        <f>IF($A$27=0,0,(COUNTIF(A!H$11:H$50,H32)+COUNTIF(B!H$11:H$50,H32)+COUNTIF('C'!H$11:H$50,H32)+COUNTIF(D!H$11:H$50,H32)+COUNTIF(E!H$11:H$50,H32)+COUNTIF(F!H$11:H$50,H32)+COUNTIF(G!H$11:H$50,H32)+COUNTIF(H!H$11:H$50,H32)+COUNTIF(I!H$11:H$50,H32)+COUNTIF(J!H$11:H$50,H32))/$A$27)</f>
        <v>0</v>
      </c>
      <c r="I25" s="41">
        <f>IF($A$27=0,0,(COUNTIF(A!I$11:I$50,I34)+COUNTIF(B!I$11:I$50,I34)+COUNTIF('C'!I$11:I$50,I34)+COUNTIF(D!I$11:I$50,I34)+COUNTIF(E!I$11:I$50,I34)+COUNTIF(F!I$11:I$50,I34)+COUNTIF(G!I$11:I$50,I34)+COUNTIF(H!I$11:I$50,I34)+COUNTIF(I!I$11:I$50,I34)+COUNTIF(J!I$11:I$50,I34))/$A$27)</f>
        <v>0</v>
      </c>
      <c r="J25" s="41">
        <f>IF($A$27=0,0,(COUNTIF(A!J$11:J$50,J32)+COUNTIF(B!J$11:J$50,J32)+COUNTIF('C'!J$11:J$50,J32)+COUNTIF(D!J$11:J$50,J32)+COUNTIF(E!J$11:J$50,J32)+COUNTIF(F!J$11:J$50,J32)+COUNTIF(G!J$11:J$50,J32)+COUNTIF(H!J$11:J$50,J32)+COUNTIF(I!J$11:J$50,J32)+COUNTIF(J!J$11:J$50,J32))/$A$27)</f>
        <v>0</v>
      </c>
      <c r="K25" s="138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234"/>
      <c r="AI25" s="236" t="s">
        <v>5</v>
      </c>
      <c r="AJ25" s="134">
        <f>D!$AH$56</f>
        <v>0</v>
      </c>
      <c r="AK25" s="134">
        <f>D!$AH$57</f>
        <v>0</v>
      </c>
      <c r="AL25" s="134">
        <f>IF(ISNUMBER(MEDIAN(D!$AH$11:$AH$50)),MEDIAN(D!$AH$11:$AH$50),0)</f>
        <v>0</v>
      </c>
      <c r="AM25" s="134">
        <f>IF(ISERROR(MODE(D!$AH$11:$AH$50)),0,MODE(D!$AH$11:$AH$50))</f>
        <v>0</v>
      </c>
      <c r="AN25" s="134">
        <f>MAX(D!$AH$11:$AH$50)</f>
        <v>0</v>
      </c>
      <c r="AO25" s="134">
        <f>MIN(D!$AH$11:$AH$50)</f>
        <v>0</v>
      </c>
      <c r="AP25" s="134">
        <f t="shared" si="31"/>
        <v>0</v>
      </c>
      <c r="AQ25" s="134">
        <f>D!$AH$58</f>
        <v>0</v>
      </c>
      <c r="AS25" s="226" t="s">
        <v>2</v>
      </c>
      <c r="AT25" s="17">
        <f>B!AJ$57</f>
        <v>0</v>
      </c>
      <c r="AU25" s="17">
        <f>B!AK$57</f>
        <v>0</v>
      </c>
      <c r="AV25" s="17">
        <f>B!AL$57</f>
        <v>0</v>
      </c>
    </row>
    <row r="26" spans="1:48">
      <c r="A26" s="185"/>
      <c r="B26" s="74"/>
      <c r="C26" s="74"/>
      <c r="D26" s="74"/>
      <c r="E26" s="74"/>
      <c r="F26" s="74"/>
      <c r="G26" s="74"/>
      <c r="H26" s="74"/>
      <c r="I26" s="139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234"/>
      <c r="AI26" s="236" t="s">
        <v>25</v>
      </c>
      <c r="AJ26" s="134">
        <f>E!$AH$56</f>
        <v>0</v>
      </c>
      <c r="AK26" s="134">
        <f>E!$AH$57</f>
        <v>0</v>
      </c>
      <c r="AL26" s="134">
        <f>IF(ISNUMBER(MEDIAN(E!$AH$11:$AH$50)),MEDIAN(E!$AH$11:$AH$50),0)</f>
        <v>0</v>
      </c>
      <c r="AM26" s="134">
        <f>IF(ISERROR(MODE(E!$AH$11:$AH$50)),0,MODE(E!$AH$11:$AH$50))</f>
        <v>0</v>
      </c>
      <c r="AN26" s="134">
        <f>MAX(E!$AH$11:$AH$50)</f>
        <v>0</v>
      </c>
      <c r="AO26" s="134">
        <f>MIN(E!$AH$11:$AH$50)</f>
        <v>0</v>
      </c>
      <c r="AP26" s="134">
        <f t="shared" si="31"/>
        <v>0</v>
      </c>
      <c r="AQ26" s="134">
        <f>E!$AH$58</f>
        <v>0</v>
      </c>
      <c r="AS26" s="226" t="s">
        <v>3</v>
      </c>
      <c r="AT26" s="17">
        <f>'C'!AJ$57</f>
        <v>0</v>
      </c>
      <c r="AU26" s="17">
        <f>'C'!AK$57</f>
        <v>0</v>
      </c>
      <c r="AV26" s="17">
        <f>'C'!AL$57</f>
        <v>0</v>
      </c>
    </row>
    <row r="27" spans="1:48">
      <c r="A27" s="147">
        <f>A!$A$69+B!$A$69+'C'!$A$69+D!$A$69+E!$A$69+F!$A$69+G!$A$69+H!$A$69+I!$A$69+J!$A$69</f>
        <v>0</v>
      </c>
      <c r="B27" s="148" t="s">
        <v>63</v>
      </c>
      <c r="C27" s="148" t="s">
        <v>4</v>
      </c>
      <c r="D27" s="148" t="s">
        <v>64</v>
      </c>
      <c r="E27" s="148" t="s">
        <v>63</v>
      </c>
      <c r="F27" s="148" t="s">
        <v>4</v>
      </c>
      <c r="G27" s="148" t="s">
        <v>63</v>
      </c>
      <c r="H27" s="148" t="s">
        <v>4</v>
      </c>
      <c r="I27" s="148" t="s">
        <v>73</v>
      </c>
      <c r="J27" s="148" t="s">
        <v>64</v>
      </c>
      <c r="K27" s="148">
        <v>0</v>
      </c>
      <c r="L27" s="148">
        <v>0</v>
      </c>
      <c r="M27" s="148">
        <v>0</v>
      </c>
      <c r="N27" s="148">
        <v>0</v>
      </c>
      <c r="O27" s="148">
        <v>0</v>
      </c>
      <c r="P27" s="148">
        <v>0</v>
      </c>
      <c r="Q27" s="148">
        <v>0</v>
      </c>
      <c r="R27" s="148">
        <v>0</v>
      </c>
      <c r="S27" s="148">
        <v>0</v>
      </c>
      <c r="T27" s="148">
        <v>0</v>
      </c>
      <c r="U27" s="148">
        <v>0</v>
      </c>
      <c r="V27" s="148">
        <v>0</v>
      </c>
      <c r="W27" s="148">
        <v>0</v>
      </c>
      <c r="X27" s="148"/>
      <c r="Y27" s="148">
        <v>1</v>
      </c>
      <c r="Z27" s="148">
        <v>0</v>
      </c>
      <c r="AA27" s="148">
        <v>0</v>
      </c>
      <c r="AB27" s="148">
        <v>0</v>
      </c>
      <c r="AC27" s="148">
        <v>0</v>
      </c>
      <c r="AD27" s="148">
        <v>0</v>
      </c>
      <c r="AE27" s="148">
        <v>0</v>
      </c>
      <c r="AF27" s="148">
        <v>0</v>
      </c>
      <c r="AG27" s="148">
        <v>0</v>
      </c>
      <c r="AH27" s="234"/>
      <c r="AI27" s="236" t="s">
        <v>26</v>
      </c>
      <c r="AJ27" s="134">
        <f>F!$AH$56</f>
        <v>0</v>
      </c>
      <c r="AK27" s="134">
        <f>F!$AH$57</f>
        <v>0</v>
      </c>
      <c r="AL27" s="134">
        <f>IF(ISNUMBER(MEDIAN(F!$AH$11:$AH$50)),MEDIAN(F!$AH$11:$AH$50),0)</f>
        <v>0</v>
      </c>
      <c r="AM27" s="134">
        <f>IF(ISERROR(MODE(F!$AH$11:$AH$50)),0,MODE(F!$AH$11:$AH$50))</f>
        <v>0</v>
      </c>
      <c r="AN27" s="134">
        <f>MAX(F!$AH$11:$AH$50)</f>
        <v>0</v>
      </c>
      <c r="AO27" s="134">
        <f>MIN(F!$AH$11:$AH$50)</f>
        <v>0</v>
      </c>
      <c r="AP27" s="134">
        <f t="shared" si="31"/>
        <v>0</v>
      </c>
      <c r="AQ27" s="134">
        <f>F!$AH$58</f>
        <v>0</v>
      </c>
      <c r="AS27" s="226" t="s">
        <v>5</v>
      </c>
      <c r="AT27" s="17">
        <f>D!AJ$57</f>
        <v>0</v>
      </c>
      <c r="AU27" s="17">
        <f>D!AK$57</f>
        <v>0</v>
      </c>
      <c r="AV27" s="17">
        <f>D!AL$57</f>
        <v>0</v>
      </c>
    </row>
    <row r="28" spans="1:48">
      <c r="A28" s="149"/>
      <c r="B28" s="148" t="s">
        <v>92</v>
      </c>
      <c r="C28" s="148" t="s">
        <v>2</v>
      </c>
      <c r="D28" s="148" t="s">
        <v>95</v>
      </c>
      <c r="E28" s="148" t="s">
        <v>92</v>
      </c>
      <c r="F28" s="148" t="s">
        <v>2</v>
      </c>
      <c r="G28" s="148" t="s">
        <v>92</v>
      </c>
      <c r="H28" s="148" t="s">
        <v>2</v>
      </c>
      <c r="I28" s="148" t="s">
        <v>98</v>
      </c>
      <c r="J28" s="148" t="s">
        <v>95</v>
      </c>
      <c r="K28" s="148">
        <v>1</v>
      </c>
      <c r="L28" s="148">
        <v>1</v>
      </c>
      <c r="M28" s="148">
        <v>1</v>
      </c>
      <c r="N28" s="148">
        <v>1</v>
      </c>
      <c r="O28" s="148">
        <v>1</v>
      </c>
      <c r="P28" s="148">
        <v>1</v>
      </c>
      <c r="Q28" s="148">
        <v>1</v>
      </c>
      <c r="R28" s="148">
        <v>1</v>
      </c>
      <c r="S28" s="148">
        <v>1</v>
      </c>
      <c r="T28" s="148">
        <v>1</v>
      </c>
      <c r="U28" s="148">
        <v>1</v>
      </c>
      <c r="V28" s="148">
        <v>1</v>
      </c>
      <c r="W28" s="148">
        <v>1</v>
      </c>
      <c r="X28" s="148" t="s">
        <v>10</v>
      </c>
      <c r="Y28" s="148">
        <v>2</v>
      </c>
      <c r="Z28" s="148">
        <v>1</v>
      </c>
      <c r="AA28" s="148">
        <v>1</v>
      </c>
      <c r="AB28" s="148">
        <v>1</v>
      </c>
      <c r="AC28" s="148">
        <v>1</v>
      </c>
      <c r="AD28" s="148">
        <v>1</v>
      </c>
      <c r="AE28" s="148">
        <v>1</v>
      </c>
      <c r="AF28" s="148">
        <v>1</v>
      </c>
      <c r="AG28" s="148">
        <v>1</v>
      </c>
      <c r="AH28" s="234"/>
      <c r="AI28" s="236" t="s">
        <v>27</v>
      </c>
      <c r="AJ28" s="134">
        <f>G!$AH$56</f>
        <v>0</v>
      </c>
      <c r="AK28" s="134">
        <f>G!$AH$57</f>
        <v>0</v>
      </c>
      <c r="AL28" s="134">
        <f>IF(ISNUMBER(MEDIAN(G!$AH$11:$AH$50)),MEDIAN(G!$AH$11:$AH$50),0)</f>
        <v>0</v>
      </c>
      <c r="AM28" s="134">
        <f>IF(ISERROR(MODE(G!$AH$11:$AH$50)),0,MODE(G!$AH$11:$AH$50))</f>
        <v>0</v>
      </c>
      <c r="AN28" s="134">
        <f>MAX(G!$AH$11:$AH$50)</f>
        <v>0</v>
      </c>
      <c r="AO28" s="134">
        <f>MIN(G!$AH$11:$AH$50)</f>
        <v>0</v>
      </c>
      <c r="AP28" s="134">
        <f t="shared" si="31"/>
        <v>0</v>
      </c>
      <c r="AQ28" s="134">
        <f>G!$AH$58</f>
        <v>0</v>
      </c>
      <c r="AS28" s="226" t="s">
        <v>25</v>
      </c>
      <c r="AT28" s="17">
        <f>E!AJ$57</f>
        <v>0</v>
      </c>
      <c r="AU28" s="17">
        <f>E!AK$57</f>
        <v>0</v>
      </c>
      <c r="AV28" s="17">
        <f>E!AL$57</f>
        <v>0</v>
      </c>
    </row>
    <row r="29" spans="1:48">
      <c r="A29" s="149"/>
      <c r="B29" s="148" t="s">
        <v>93</v>
      </c>
      <c r="C29" s="148" t="s">
        <v>3</v>
      </c>
      <c r="D29" s="148" t="s">
        <v>96</v>
      </c>
      <c r="E29" s="148" t="s">
        <v>93</v>
      </c>
      <c r="F29" s="148" t="s">
        <v>3</v>
      </c>
      <c r="G29" s="148" t="s">
        <v>93</v>
      </c>
      <c r="H29" s="148" t="s">
        <v>3</v>
      </c>
      <c r="I29" s="148" t="s">
        <v>99</v>
      </c>
      <c r="J29" s="148" t="s">
        <v>96</v>
      </c>
      <c r="K29" s="148" t="s">
        <v>10</v>
      </c>
      <c r="L29" s="148">
        <v>2</v>
      </c>
      <c r="M29" s="148">
        <v>2</v>
      </c>
      <c r="N29" s="148" t="s">
        <v>10</v>
      </c>
      <c r="O29" s="148">
        <v>2</v>
      </c>
      <c r="P29" s="148">
        <v>2</v>
      </c>
      <c r="Q29" s="148">
        <v>2</v>
      </c>
      <c r="R29" s="148" t="s">
        <v>10</v>
      </c>
      <c r="S29" s="148">
        <v>2</v>
      </c>
      <c r="T29" s="148" t="s">
        <v>10</v>
      </c>
      <c r="U29" s="148" t="s">
        <v>10</v>
      </c>
      <c r="V29" s="148">
        <v>2</v>
      </c>
      <c r="W29" s="148">
        <v>2</v>
      </c>
      <c r="X29" s="148"/>
      <c r="Y29" s="148"/>
      <c r="Z29" s="148">
        <v>2</v>
      </c>
      <c r="AA29" s="148">
        <v>2</v>
      </c>
      <c r="AB29" s="148">
        <v>2</v>
      </c>
      <c r="AC29" s="148">
        <v>2</v>
      </c>
      <c r="AD29" s="148">
        <v>2</v>
      </c>
      <c r="AE29" s="148">
        <v>2</v>
      </c>
      <c r="AF29" s="148">
        <v>2</v>
      </c>
      <c r="AG29" s="148"/>
      <c r="AH29" s="237"/>
      <c r="AI29" s="236" t="s">
        <v>28</v>
      </c>
      <c r="AJ29" s="134">
        <f>H!$AH$56</f>
        <v>0</v>
      </c>
      <c r="AK29" s="134">
        <f>H!$AH$57</f>
        <v>0</v>
      </c>
      <c r="AL29" s="134">
        <f>IF(ISNUMBER(MEDIAN(H!$AH$11:$AH$50)),MEDIAN(H!$AH$11:$AH$50),0)</f>
        <v>0</v>
      </c>
      <c r="AM29" s="134">
        <f>IF(ISERROR(MODE(H!$AH$11:$AH$50)),0,MODE(H!$AH$11:$AH$50))</f>
        <v>0</v>
      </c>
      <c r="AN29" s="134">
        <f>MAX(H!$AH$11:$AH$50)</f>
        <v>0</v>
      </c>
      <c r="AO29" s="134">
        <f>MIN(H!$AH$11:$AH$50)</f>
        <v>0</v>
      </c>
      <c r="AP29" s="134">
        <f t="shared" si="31"/>
        <v>0</v>
      </c>
      <c r="AQ29" s="134">
        <f>H!$AH$58</f>
        <v>0</v>
      </c>
      <c r="AS29" s="226" t="s">
        <v>26</v>
      </c>
      <c r="AT29" s="17">
        <f>F!AJ$57</f>
        <v>0</v>
      </c>
      <c r="AU29" s="17">
        <f>F!AK$57</f>
        <v>0</v>
      </c>
      <c r="AV29" s="17">
        <f>F!AL$57</f>
        <v>0</v>
      </c>
    </row>
    <row r="30" spans="1:48">
      <c r="A30" s="149"/>
      <c r="B30" s="148" t="s">
        <v>94</v>
      </c>
      <c r="C30" s="148" t="s">
        <v>5</v>
      </c>
      <c r="D30" s="148" t="s">
        <v>97</v>
      </c>
      <c r="E30" s="148" t="s">
        <v>94</v>
      </c>
      <c r="F30" s="148" t="s">
        <v>5</v>
      </c>
      <c r="G30" s="148" t="s">
        <v>94</v>
      </c>
      <c r="H30" s="148" t="s">
        <v>5</v>
      </c>
      <c r="I30" s="148" t="s">
        <v>100</v>
      </c>
      <c r="J30" s="148" t="s">
        <v>97</v>
      </c>
      <c r="K30" s="148"/>
      <c r="L30" s="148" t="s">
        <v>10</v>
      </c>
      <c r="M30" s="148" t="s">
        <v>10</v>
      </c>
      <c r="N30" s="148"/>
      <c r="O30" s="148" t="s">
        <v>10</v>
      </c>
      <c r="P30" s="148" t="s">
        <v>10</v>
      </c>
      <c r="Q30" s="148" t="s">
        <v>10</v>
      </c>
      <c r="R30" s="148"/>
      <c r="S30" s="148" t="s">
        <v>10</v>
      </c>
      <c r="T30" s="148"/>
      <c r="U30" s="148"/>
      <c r="V30" s="148" t="s">
        <v>10</v>
      </c>
      <c r="W30" s="148" t="s">
        <v>10</v>
      </c>
      <c r="X30" s="148"/>
      <c r="Y30" s="148"/>
      <c r="Z30" s="148"/>
      <c r="AA30" s="148">
        <v>3</v>
      </c>
      <c r="AB30" s="148"/>
      <c r="AC30" s="148"/>
      <c r="AD30" s="148"/>
      <c r="AE30" s="148">
        <v>3</v>
      </c>
      <c r="AF30" s="148"/>
      <c r="AG30" s="148"/>
      <c r="AH30" s="234"/>
      <c r="AI30" s="236" t="s">
        <v>29</v>
      </c>
      <c r="AJ30" s="134">
        <f>I!$AH$56</f>
        <v>0</v>
      </c>
      <c r="AK30" s="134">
        <f>I!$AH$57</f>
        <v>0</v>
      </c>
      <c r="AL30" s="134">
        <f>IF(ISNUMBER(MEDIAN(I!$AH$11:$AH$50)),MEDIAN(I!$AH$11:$AH$50),0)</f>
        <v>0</v>
      </c>
      <c r="AM30" s="134">
        <f>IF(ISERROR(MODE(I!$AH$11:$AH$50)),0,MODE(I!$AH$11:$AH$50))</f>
        <v>0</v>
      </c>
      <c r="AN30" s="134">
        <f>MAX(I!$AH$11:$AH$50)</f>
        <v>0</v>
      </c>
      <c r="AO30" s="134">
        <f>MIN(I!$AH$11:$AH$50)</f>
        <v>0</v>
      </c>
      <c r="AP30" s="134">
        <f t="shared" si="31"/>
        <v>0</v>
      </c>
      <c r="AQ30" s="134">
        <f>I!$AH$58</f>
        <v>0</v>
      </c>
      <c r="AS30" s="226" t="s">
        <v>27</v>
      </c>
      <c r="AT30" s="17">
        <f>G!AJ$57</f>
        <v>0</v>
      </c>
      <c r="AU30" s="17">
        <f>G!AK$57</f>
        <v>0</v>
      </c>
      <c r="AV30" s="17">
        <f>G!AL$57</f>
        <v>0</v>
      </c>
    </row>
    <row r="31" spans="1:48">
      <c r="A31" s="149"/>
      <c r="B31" s="150" t="s">
        <v>10</v>
      </c>
      <c r="C31" s="150" t="s">
        <v>10</v>
      </c>
      <c r="D31" s="150" t="s">
        <v>10</v>
      </c>
      <c r="E31" s="150" t="s">
        <v>10</v>
      </c>
      <c r="F31" s="150" t="s">
        <v>10</v>
      </c>
      <c r="G31" s="150" t="s">
        <v>10</v>
      </c>
      <c r="H31" s="150" t="s">
        <v>10</v>
      </c>
      <c r="I31" s="150" t="s">
        <v>101</v>
      </c>
      <c r="J31" s="150" t="s">
        <v>10</v>
      </c>
      <c r="K31" s="150"/>
      <c r="L31" s="148"/>
      <c r="M31" s="148"/>
      <c r="N31" s="150"/>
      <c r="O31" s="148"/>
      <c r="P31" s="148"/>
      <c r="Q31" s="148"/>
      <c r="R31" s="150"/>
      <c r="S31" s="148"/>
      <c r="T31" s="150"/>
      <c r="U31" s="150"/>
      <c r="V31" s="148"/>
      <c r="W31" s="148"/>
      <c r="X31" s="151"/>
      <c r="Y31" s="150"/>
      <c r="Z31" s="150"/>
      <c r="AA31" s="148">
        <v>4</v>
      </c>
      <c r="AB31" s="150"/>
      <c r="AC31" s="150"/>
      <c r="AD31" s="150"/>
      <c r="AE31" s="148">
        <v>4</v>
      </c>
      <c r="AF31" s="150"/>
      <c r="AG31" s="150"/>
      <c r="AH31" s="46"/>
      <c r="AI31" s="238" t="s">
        <v>30</v>
      </c>
      <c r="AJ31" s="134">
        <f>J!$AH$56</f>
        <v>0</v>
      </c>
      <c r="AK31" s="134">
        <f>J!$AH$57</f>
        <v>0</v>
      </c>
      <c r="AL31" s="134">
        <f>IF(ISNUMBER(MEDIAN(J!$AH$11:$AH$50)),MEDIAN(J!$AH$11:$AH$50),0)</f>
        <v>0</v>
      </c>
      <c r="AM31" s="134">
        <f>IF(ISERROR(MODE(J!$AH$11:$AH$50)),0,MODE(J!$AH$11:$AH$50))</f>
        <v>0</v>
      </c>
      <c r="AN31" s="134">
        <f>MAX(J!$AH$11:$AH$50)</f>
        <v>0</v>
      </c>
      <c r="AO31" s="134">
        <f>MIN(J!$AH$11:$AH$50)</f>
        <v>0</v>
      </c>
      <c r="AP31" s="134">
        <f t="shared" si="31"/>
        <v>0</v>
      </c>
      <c r="AQ31" s="134">
        <f>J!$AH$58</f>
        <v>0</v>
      </c>
      <c r="AS31" s="226" t="s">
        <v>28</v>
      </c>
      <c r="AT31" s="17">
        <f>H!AJ$57</f>
        <v>0</v>
      </c>
      <c r="AU31" s="17">
        <f>H!AK$57</f>
        <v>0</v>
      </c>
      <c r="AV31" s="17">
        <f>H!AL$57</f>
        <v>0</v>
      </c>
    </row>
    <row r="32" spans="1:48">
      <c r="A32" s="147"/>
      <c r="B32" s="148" t="s">
        <v>20</v>
      </c>
      <c r="C32" s="148" t="s">
        <v>20</v>
      </c>
      <c r="D32" s="148" t="s">
        <v>20</v>
      </c>
      <c r="E32" s="148" t="s">
        <v>20</v>
      </c>
      <c r="F32" s="148" t="s">
        <v>20</v>
      </c>
      <c r="G32" s="148" t="s">
        <v>20</v>
      </c>
      <c r="H32" s="148" t="s">
        <v>20</v>
      </c>
      <c r="I32" s="148" t="s">
        <v>102</v>
      </c>
      <c r="J32" s="148" t="s">
        <v>20</v>
      </c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>
        <v>5</v>
      </c>
      <c r="AB32" s="148"/>
      <c r="AC32" s="148"/>
      <c r="AD32" s="148"/>
      <c r="AE32" s="148"/>
      <c r="AF32" s="148"/>
      <c r="AG32" s="148"/>
      <c r="AH32" s="239"/>
      <c r="AI32" s="240" t="s">
        <v>42</v>
      </c>
      <c r="AJ32" s="135">
        <f>IF(ISERROR(AVERAGE(A!$AH$11:$AH$50,B!$AH$11:$AH$50,'C'!$AH$11:$AH$50,D!$AH$11:$AH$50,E!$AH$11:$AH$50,F!$AH$11:$AH$50,G!$AH$11:$AH$50,H!$AH$11:$AH$50,I!$AH$11:$AH$50,J!$AH$11:$AH$50)),0,AVERAGE(A!$AH$11:$AH$50,B!$AH$11:$AH$50,'C'!$AH$11:$AH$50,D!$AH$11:$AH$50,E!$AH$11:$AH$50,F!$AH$11:$AH$50,G!$AH$11:$AH$50,H!$AH$11:$AH$50,I!$AH$11:$AH$50,J!$AH$11:$AH$50))</f>
        <v>0</v>
      </c>
      <c r="AK32" s="136">
        <f>AJ32/$AH$11</f>
        <v>0</v>
      </c>
      <c r="AL32" s="136">
        <f>IF(ISERROR(MEDIAN(A!$AH$11:$AH$50,B!$AH$11:$AH$50,'C'!$AH$11:$AH$50,D!$AH$11:$AH$50,E!$AH$11:$AH$50,F!$AH$11:$AH$50,G!$AH$11:$AH$50,H!$AH$11:$AH$50,I!$AH$11:$AH$50,J!$AH$11:$AH$50)),0,MEDIAN(A!$AH$11:$AH$50,B!$AH$11:$AH$50,'C'!$AH$11:$AH$50,D!$AH$11:$AH$50,E!$AH$11:$AH$50,F!$AH$11:$AH$50,G!$AH$11:$AH$50,H!$AH$11:$AH$50,I!$AH$11:$AH$50,J!$AH$11:$AH$50))</f>
        <v>0</v>
      </c>
      <c r="AM32" s="136">
        <f>IF(ISERROR(MODE(A!$AH$11:$AH$50,B!$AH$11:$AH$50,'C'!$AH$11:$AH$50,D!$AH$11:$AH$50,E!$AH$11:$AH$50,F!$AH$11:$AH$50,G!$AH$11:$AH$50,H!$AH$11:$AH$50,I!$AH$11:$AH$50,J!$AH$11:$AH$50)),0,MODE(A!$AH$11:$AH$50,B!$AH$11:$AH$50,'C'!$AH$11:$AH$50,D!$AH$11:$AH$50,E!$AH$11:$AH$50,F!$AH$11:$AH$50,G!$AH$11:$AH$50,H!$AH$11:$AH$50,I!$AH$11:$AH$50,J!$AH$11:$AH$50))</f>
        <v>0</v>
      </c>
      <c r="AN32" s="136">
        <f>MAX(AN22:AN31)</f>
        <v>0</v>
      </c>
      <c r="AO32" s="136">
        <f>MIN(AO22:AO31)</f>
        <v>0</v>
      </c>
      <c r="AP32" s="137">
        <f>AN32-AO32</f>
        <v>0</v>
      </c>
      <c r="AQ32" s="136">
        <f>IF(ISERROR(STDEV(A!$AH$11:$AH$50,B!$AH$11:$AH$50,'C'!$AH$11:$AH$50,D!$AH$11:$AH$50,E!$AH$11:$AH$50,F!$AH$11:$AH$50,G!$AH$11:$AH$50,H!$AH$11:$AH$50,I!$AH$11:$AH$50,J!$AH$11:$AH$50)),0,STDEV(A!$AH$11:$AH$50,B!$AH$11:$AH$50,'C'!$AH$11:$AH$50,D!$AH$11:$AH$50,E!$AH$11:$AH$50,F!$AH$11:$AH$50,G!$AH$11:$AH$50,H!$AH$11:$AH$50,I!$AH$11:$AH$50,J!$AH$11:$AH$50))</f>
        <v>0</v>
      </c>
      <c r="AS32" s="226" t="s">
        <v>29</v>
      </c>
      <c r="AT32" s="17">
        <f>I!AJ$57</f>
        <v>0</v>
      </c>
      <c r="AU32" s="17">
        <f>I!AK$57</f>
        <v>0</v>
      </c>
      <c r="AV32" s="17">
        <f>I!AL$57</f>
        <v>0</v>
      </c>
    </row>
    <row r="33" spans="1:48">
      <c r="A33" s="147"/>
      <c r="B33" s="152"/>
      <c r="C33" s="152"/>
      <c r="D33" s="152"/>
      <c r="E33" s="152"/>
      <c r="F33" s="152"/>
      <c r="G33" s="152"/>
      <c r="H33" s="152"/>
      <c r="I33" s="150" t="s">
        <v>10</v>
      </c>
      <c r="J33" s="152"/>
      <c r="K33" s="152"/>
      <c r="L33" s="152"/>
      <c r="M33" s="148"/>
      <c r="N33" s="152"/>
      <c r="O33" s="152"/>
      <c r="P33" s="152"/>
      <c r="Q33" s="152"/>
      <c r="R33" s="152"/>
      <c r="S33" s="152"/>
      <c r="T33" s="152"/>
      <c r="U33" s="152"/>
      <c r="V33" s="152"/>
      <c r="W33" s="148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S33" s="226" t="s">
        <v>30</v>
      </c>
      <c r="AT33" s="17">
        <f>J!AJ$57</f>
        <v>0</v>
      </c>
      <c r="AU33" s="17">
        <f>J!AK$57</f>
        <v>0</v>
      </c>
      <c r="AV33" s="17">
        <f>J!AL$57</f>
        <v>0</v>
      </c>
    </row>
    <row r="34" spans="1:48">
      <c r="A34" s="147"/>
      <c r="B34" s="152"/>
      <c r="C34" s="152"/>
      <c r="D34" s="152"/>
      <c r="E34" s="152"/>
      <c r="F34" s="152"/>
      <c r="G34" s="152"/>
      <c r="H34" s="152"/>
      <c r="I34" s="148" t="s">
        <v>20</v>
      </c>
      <c r="J34" s="152"/>
      <c r="K34" s="152"/>
      <c r="L34" s="152"/>
      <c r="M34" s="148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R34" s="231"/>
      <c r="AS34" s="226"/>
      <c r="AT34" s="350" t="s">
        <v>32</v>
      </c>
      <c r="AU34" s="286"/>
      <c r="AV34" s="286"/>
    </row>
    <row r="35" spans="1:48">
      <c r="A35" s="243"/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R35" s="231"/>
      <c r="AS35" s="224" t="s">
        <v>4</v>
      </c>
      <c r="AT35" s="17">
        <f>A!AJ$58</f>
        <v>0</v>
      </c>
      <c r="AU35" s="17">
        <f>A!AK$58</f>
        <v>0</v>
      </c>
      <c r="AV35" s="17">
        <f>A!AL$58</f>
        <v>0</v>
      </c>
    </row>
    <row r="36" spans="1:48">
      <c r="A36" s="147"/>
      <c r="B36" s="147"/>
      <c r="C36" s="147" t="s">
        <v>105</v>
      </c>
      <c r="D36" s="147" t="s">
        <v>106</v>
      </c>
      <c r="E36" s="147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4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O36" s="187"/>
      <c r="AP36" s="187"/>
      <c r="AQ36" s="187"/>
      <c r="AR36" s="187"/>
      <c r="AS36" s="226" t="s">
        <v>2</v>
      </c>
      <c r="AT36" s="17">
        <f>B!AJ$58</f>
        <v>0</v>
      </c>
      <c r="AU36" s="17">
        <f>B!AK$58</f>
        <v>0</v>
      </c>
      <c r="AV36" s="17">
        <f>B!AL$58</f>
        <v>0</v>
      </c>
    </row>
    <row r="37" spans="1:48">
      <c r="A37" s="147"/>
      <c r="B37" s="147" t="s">
        <v>4</v>
      </c>
      <c r="C37" s="153">
        <f>A!$Y$57</f>
        <v>0</v>
      </c>
      <c r="D37" s="153">
        <f>A!$Y$59</f>
        <v>0</v>
      </c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J37" s="187"/>
      <c r="AK37" s="187"/>
      <c r="AL37" s="187"/>
      <c r="AM37" s="187"/>
      <c r="AN37" s="187"/>
      <c r="AO37" s="187"/>
      <c r="AP37" s="187"/>
      <c r="AQ37" s="187"/>
      <c r="AR37" s="187"/>
      <c r="AS37" s="226" t="s">
        <v>3</v>
      </c>
      <c r="AT37" s="17">
        <f>'C'!AJ$58</f>
        <v>0</v>
      </c>
      <c r="AU37" s="17">
        <f>'C'!AK$58</f>
        <v>0</v>
      </c>
      <c r="AV37" s="17">
        <f>'C'!AL$58</f>
        <v>0</v>
      </c>
    </row>
    <row r="38" spans="1:48">
      <c r="A38" s="147"/>
      <c r="B38" s="147" t="s">
        <v>2</v>
      </c>
      <c r="C38" s="153">
        <f>B!$Y$57</f>
        <v>0</v>
      </c>
      <c r="D38" s="153">
        <f>B!$Y$59</f>
        <v>0</v>
      </c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S38" s="226" t="s">
        <v>5</v>
      </c>
      <c r="AT38" s="17">
        <f>D!AJ$58</f>
        <v>0</v>
      </c>
      <c r="AU38" s="17">
        <f>D!AK$58</f>
        <v>0</v>
      </c>
      <c r="AV38" s="17">
        <f>D!AL$58</f>
        <v>0</v>
      </c>
    </row>
    <row r="39" spans="1:48">
      <c r="A39" s="147"/>
      <c r="B39" s="147" t="s">
        <v>3</v>
      </c>
      <c r="C39" s="153">
        <f>'C'!$Y$57</f>
        <v>0</v>
      </c>
      <c r="D39" s="153">
        <f>'C'!$Y$59</f>
        <v>0</v>
      </c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S39" s="226" t="s">
        <v>25</v>
      </c>
      <c r="AT39" s="17">
        <f>E!AJ$58</f>
        <v>0</v>
      </c>
      <c r="AU39" s="17">
        <f>E!AK$58</f>
        <v>0</v>
      </c>
      <c r="AV39" s="17">
        <f>E!AL$58</f>
        <v>0</v>
      </c>
    </row>
    <row r="40" spans="1:48">
      <c r="A40" s="147"/>
      <c r="B40" s="147" t="s">
        <v>5</v>
      </c>
      <c r="C40" s="153">
        <f>D!$Y$57</f>
        <v>0</v>
      </c>
      <c r="D40" s="153">
        <f>D!$Y$59</f>
        <v>0</v>
      </c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S40" s="226" t="s">
        <v>26</v>
      </c>
      <c r="AT40" s="17">
        <f>F!AJ$58</f>
        <v>0</v>
      </c>
      <c r="AU40" s="17">
        <f>F!AK$58</f>
        <v>0</v>
      </c>
      <c r="AV40" s="17">
        <f>F!AL$58</f>
        <v>0</v>
      </c>
    </row>
    <row r="41" spans="1:48">
      <c r="A41" s="147"/>
      <c r="B41" s="147" t="s">
        <v>25</v>
      </c>
      <c r="C41" s="153">
        <f>E!$Y$57</f>
        <v>0</v>
      </c>
      <c r="D41" s="153">
        <f>E!$Y$59</f>
        <v>0</v>
      </c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S41" s="226" t="s">
        <v>27</v>
      </c>
      <c r="AT41" s="17">
        <f>G!AJ$58</f>
        <v>0</v>
      </c>
      <c r="AU41" s="17">
        <f>G!AK$58</f>
        <v>0</v>
      </c>
      <c r="AV41" s="17">
        <f>G!AL$58</f>
        <v>0</v>
      </c>
    </row>
    <row r="42" spans="1:48">
      <c r="A42" s="147"/>
      <c r="B42" s="147" t="s">
        <v>26</v>
      </c>
      <c r="C42" s="153">
        <f>F!$Y$57</f>
        <v>0</v>
      </c>
      <c r="D42" s="153">
        <f>F!$Y$59</f>
        <v>0</v>
      </c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S42" s="226" t="s">
        <v>28</v>
      </c>
      <c r="AT42" s="17">
        <f>H!AJ$58</f>
        <v>0</v>
      </c>
      <c r="AU42" s="17">
        <f>H!AK$58</f>
        <v>0</v>
      </c>
      <c r="AV42" s="17">
        <f>H!AL$58</f>
        <v>0</v>
      </c>
    </row>
    <row r="43" spans="1:48">
      <c r="A43" s="147"/>
      <c r="B43" s="147" t="s">
        <v>27</v>
      </c>
      <c r="C43" s="153">
        <f>G!$Y$57</f>
        <v>0</v>
      </c>
      <c r="D43" s="153">
        <f>G!$Y$59</f>
        <v>0</v>
      </c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S43" s="226" t="s">
        <v>29</v>
      </c>
      <c r="AT43" s="17">
        <f>I!AJ$58</f>
        <v>0</v>
      </c>
      <c r="AU43" s="17">
        <f>I!AK$58</f>
        <v>0</v>
      </c>
      <c r="AV43" s="17">
        <f>I!AL$58</f>
        <v>0</v>
      </c>
    </row>
    <row r="44" spans="1:48">
      <c r="A44" s="147"/>
      <c r="B44" s="147" t="s">
        <v>28</v>
      </c>
      <c r="C44" s="153">
        <f>H!$Y$57</f>
        <v>0</v>
      </c>
      <c r="D44" s="153">
        <f>H!$Y$59</f>
        <v>0</v>
      </c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S44" s="226" t="s">
        <v>30</v>
      </c>
      <c r="AT44" s="17">
        <f>J!AJ$58</f>
        <v>0</v>
      </c>
      <c r="AU44" s="17">
        <f>J!AK$58</f>
        <v>0</v>
      </c>
      <c r="AV44" s="17">
        <f>J!AL$58</f>
        <v>0</v>
      </c>
    </row>
    <row r="45" spans="1:48">
      <c r="A45" s="147"/>
      <c r="B45" s="147" t="s">
        <v>29</v>
      </c>
      <c r="C45" s="153">
        <f>I!$Y$57</f>
        <v>0</v>
      </c>
      <c r="D45" s="153">
        <f>I!$Y$59</f>
        <v>0</v>
      </c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S45" s="59"/>
    </row>
    <row r="46" spans="1:48">
      <c r="A46" s="147"/>
      <c r="B46" s="147" t="s">
        <v>30</v>
      </c>
      <c r="C46" s="153">
        <f>J!$Y$57</f>
        <v>0</v>
      </c>
      <c r="D46" s="153">
        <f>J!$Y$59</f>
        <v>0</v>
      </c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S46" s="241"/>
    </row>
    <row r="47" spans="1:48">
      <c r="A47" s="147"/>
      <c r="B47" s="147" t="s">
        <v>42</v>
      </c>
      <c r="C47" s="153">
        <f>Y14</f>
        <v>0</v>
      </c>
      <c r="D47" s="153">
        <f>Y16</f>
        <v>0</v>
      </c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</row>
  </sheetData>
  <sheetProtection sheet="1" objects="1" scenarios="1"/>
  <mergeCells count="71">
    <mergeCell ref="N9:N10"/>
    <mergeCell ref="U9:U10"/>
    <mergeCell ref="V9:V10"/>
    <mergeCell ref="W9:W10"/>
    <mergeCell ref="I9:I10"/>
    <mergeCell ref="J9:J10"/>
    <mergeCell ref="K9:K10"/>
    <mergeCell ref="B9:B10"/>
    <mergeCell ref="C9:C10"/>
    <mergeCell ref="D9:D10"/>
    <mergeCell ref="E9:E10"/>
    <mergeCell ref="F9:F10"/>
    <mergeCell ref="BH9:BH10"/>
    <mergeCell ref="BI9:BI10"/>
    <mergeCell ref="BJ9:BJ10"/>
    <mergeCell ref="BK9:BK10"/>
    <mergeCell ref="BL9:BL10"/>
    <mergeCell ref="BR9:BR10"/>
    <mergeCell ref="BS9:BS10"/>
    <mergeCell ref="BT9:CC9"/>
    <mergeCell ref="BM9:BM10"/>
    <mergeCell ref="BN9:BN10"/>
    <mergeCell ref="BO9:BO10"/>
    <mergeCell ref="BP9:BP10"/>
    <mergeCell ref="BQ9:BQ10"/>
    <mergeCell ref="BG9:BG10"/>
    <mergeCell ref="AX9:AX10"/>
    <mergeCell ref="AY9:AY10"/>
    <mergeCell ref="AZ9:AZ10"/>
    <mergeCell ref="BA9:BA10"/>
    <mergeCell ref="BB9:BB10"/>
    <mergeCell ref="BC9:BC10"/>
    <mergeCell ref="AT34:AV34"/>
    <mergeCell ref="AT23:AV23"/>
    <mergeCell ref="BD9:BD10"/>
    <mergeCell ref="BE9:BE10"/>
    <mergeCell ref="BF9:BF10"/>
    <mergeCell ref="B1:Q1"/>
    <mergeCell ref="B7:AH7"/>
    <mergeCell ref="B8:AH8"/>
    <mergeCell ref="B3:L3"/>
    <mergeCell ref="AT2:AV3"/>
    <mergeCell ref="A9:A11"/>
    <mergeCell ref="AT12:AV12"/>
    <mergeCell ref="B17:AC17"/>
    <mergeCell ref="AT4:AT10"/>
    <mergeCell ref="AU4:AU10"/>
    <mergeCell ref="AV4:AV10"/>
    <mergeCell ref="O9:O10"/>
    <mergeCell ref="P9:P10"/>
    <mergeCell ref="Q9:Q10"/>
    <mergeCell ref="R9:R10"/>
    <mergeCell ref="S9:S10"/>
    <mergeCell ref="T9:T10"/>
    <mergeCell ref="L9:L10"/>
    <mergeCell ref="M9:M10"/>
    <mergeCell ref="G9:G10"/>
    <mergeCell ref="H9:H10"/>
    <mergeCell ref="AP18:AP21"/>
    <mergeCell ref="AQ18:AQ21"/>
    <mergeCell ref="AI17:AQ17"/>
    <mergeCell ref="AI18:AI21"/>
    <mergeCell ref="AJ18:AJ21"/>
    <mergeCell ref="AK18:AK21"/>
    <mergeCell ref="AL18:AL21"/>
    <mergeCell ref="AM18:AM21"/>
    <mergeCell ref="AH9:AH10"/>
    <mergeCell ref="X13:X15"/>
    <mergeCell ref="Z9:AG9"/>
    <mergeCell ref="AN18:AN21"/>
    <mergeCell ref="AO18:AO2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0"/>
  <sheetViews>
    <sheetView showGridLines="0" workbookViewId="0">
      <selection activeCell="B3" sqref="B3"/>
    </sheetView>
  </sheetViews>
  <sheetFormatPr defaultRowHeight="12.75"/>
  <cols>
    <col min="3" max="3" width="8.28515625" customWidth="1"/>
    <col min="4" max="4" width="5.5703125" customWidth="1"/>
  </cols>
  <sheetData>
    <row r="1" spans="1:4" ht="15" customHeight="1">
      <c r="A1" s="359" t="s">
        <v>50</v>
      </c>
      <c r="B1" s="359"/>
      <c r="C1" s="359"/>
      <c r="D1" s="42">
        <f>Szkoła!A27</f>
        <v>0</v>
      </c>
    </row>
    <row r="20" spans="1:5">
      <c r="A20" s="359" t="s">
        <v>51</v>
      </c>
      <c r="B20" s="359"/>
      <c r="C20" s="359"/>
      <c r="D20" s="359"/>
      <c r="E20" s="43">
        <f>A!$A$69</f>
        <v>0</v>
      </c>
    </row>
    <row r="39" spans="1:5">
      <c r="A39" s="359" t="s">
        <v>52</v>
      </c>
      <c r="B39" s="359"/>
      <c r="C39" s="359"/>
      <c r="D39" s="359"/>
      <c r="E39" s="43">
        <f>B!$A$69</f>
        <v>0</v>
      </c>
    </row>
    <row r="58" spans="1:5">
      <c r="A58" s="359" t="s">
        <v>53</v>
      </c>
      <c r="B58" s="359"/>
      <c r="C58" s="359"/>
      <c r="D58" s="359"/>
      <c r="E58" s="43">
        <f>'C'!$A$69</f>
        <v>0</v>
      </c>
    </row>
    <row r="77" spans="1:5">
      <c r="A77" s="359" t="s">
        <v>54</v>
      </c>
      <c r="B77" s="359"/>
      <c r="C77" s="359"/>
      <c r="D77" s="359"/>
      <c r="E77" s="43">
        <f>D!$A$69</f>
        <v>0</v>
      </c>
    </row>
    <row r="96" spans="1:5">
      <c r="A96" s="359" t="s">
        <v>55</v>
      </c>
      <c r="B96" s="359"/>
      <c r="C96" s="359"/>
      <c r="D96" s="359"/>
      <c r="E96" s="43">
        <f>E!$A$69</f>
        <v>0</v>
      </c>
    </row>
    <row r="115" spans="1:5">
      <c r="A115" s="359" t="s">
        <v>56</v>
      </c>
      <c r="B115" s="359"/>
      <c r="C115" s="359"/>
      <c r="D115" s="359"/>
      <c r="E115" s="43">
        <f>F!$A$69</f>
        <v>0</v>
      </c>
    </row>
    <row r="134" spans="1:5">
      <c r="A134" s="359" t="s">
        <v>57</v>
      </c>
      <c r="B134" s="359"/>
      <c r="C134" s="359"/>
      <c r="D134" s="359"/>
      <c r="E134" s="43">
        <f>G!$A$69</f>
        <v>0</v>
      </c>
    </row>
    <row r="153" spans="1:5">
      <c r="A153" s="359" t="s">
        <v>58</v>
      </c>
      <c r="B153" s="359"/>
      <c r="C153" s="359"/>
      <c r="D153" s="359"/>
      <c r="E153" s="43">
        <f>H!$A$69</f>
        <v>0</v>
      </c>
    </row>
    <row r="172" spans="1:5">
      <c r="A172" s="359" t="s">
        <v>59</v>
      </c>
      <c r="B172" s="359"/>
      <c r="C172" s="359"/>
      <c r="D172" s="359"/>
      <c r="E172" s="43">
        <f>I!$A$69</f>
        <v>0</v>
      </c>
    </row>
    <row r="191" spans="1:5">
      <c r="A191" s="359" t="s">
        <v>60</v>
      </c>
      <c r="B191" s="359"/>
      <c r="C191" s="359"/>
      <c r="D191" s="359"/>
      <c r="E191" s="43">
        <f>J!$A$69</f>
        <v>0</v>
      </c>
    </row>
    <row r="210" spans="1:5">
      <c r="A210" s="359"/>
      <c r="B210" s="359"/>
      <c r="C210" s="359"/>
      <c r="D210" s="359"/>
      <c r="E210" s="43"/>
    </row>
  </sheetData>
  <sheetProtection sheet="1" objects="1" scenarios="1"/>
  <mergeCells count="12">
    <mergeCell ref="A1:C1"/>
    <mergeCell ref="A20:D20"/>
    <mergeCell ref="A39:D39"/>
    <mergeCell ref="A58:D58"/>
    <mergeCell ref="A153:D153"/>
    <mergeCell ref="A172:D172"/>
    <mergeCell ref="A191:D191"/>
    <mergeCell ref="A210:D210"/>
    <mergeCell ref="A77:D77"/>
    <mergeCell ref="A96:D96"/>
    <mergeCell ref="A115:D115"/>
    <mergeCell ref="A134:D134"/>
  </mergeCells>
  <phoneticPr fontId="0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I56"/>
  <sheetViews>
    <sheetView showGridLines="0" topLeftCell="L1" workbookViewId="0">
      <selection activeCell="L1" sqref="L1:AH1"/>
    </sheetView>
  </sheetViews>
  <sheetFormatPr defaultRowHeight="12.75"/>
  <cols>
    <col min="1" max="5" width="2.28515625" hidden="1" customWidth="1"/>
    <col min="6" max="6" width="2.140625" hidden="1" customWidth="1"/>
    <col min="7" max="7" width="2.42578125" hidden="1" customWidth="1"/>
    <col min="8" max="8" width="2.28515625" hidden="1" customWidth="1"/>
    <col min="9" max="10" width="2" hidden="1" customWidth="1"/>
    <col min="11" max="11" width="7.140625" hidden="1" customWidth="1"/>
    <col min="12" max="21" width="5.7109375" customWidth="1"/>
    <col min="22" max="22" width="6.140625" style="27" bestFit="1" customWidth="1"/>
    <col min="23" max="23" width="10.42578125" bestFit="1" customWidth="1"/>
    <col min="24" max="33" width="8" customWidth="1"/>
    <col min="34" max="34" width="8" style="27" customWidth="1"/>
    <col min="35" max="35" width="10.5703125" hidden="1" customWidth="1"/>
  </cols>
  <sheetData>
    <row r="1" spans="1:35" ht="16.5" customHeight="1">
      <c r="L1" s="363" t="s">
        <v>47</v>
      </c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  <c r="AF1" s="364"/>
      <c r="AG1" s="364"/>
      <c r="AH1" s="364"/>
    </row>
    <row r="2" spans="1:35" ht="30" customHeight="1">
      <c r="A2" s="25" t="s">
        <v>4</v>
      </c>
      <c r="B2" s="25" t="s">
        <v>2</v>
      </c>
      <c r="C2" s="25" t="s">
        <v>3</v>
      </c>
      <c r="D2" s="25" t="s">
        <v>5</v>
      </c>
      <c r="E2" s="25" t="s">
        <v>25</v>
      </c>
      <c r="F2" s="25" t="s">
        <v>26</v>
      </c>
      <c r="G2" s="25" t="s">
        <v>27</v>
      </c>
      <c r="H2" s="25" t="s">
        <v>28</v>
      </c>
      <c r="I2" s="25" t="s">
        <v>29</v>
      </c>
      <c r="J2" s="25" t="s">
        <v>30</v>
      </c>
      <c r="L2" s="26" t="s">
        <v>4</v>
      </c>
      <c r="M2" s="26" t="s">
        <v>2</v>
      </c>
      <c r="N2" s="26" t="s">
        <v>3</v>
      </c>
      <c r="O2" s="26" t="s">
        <v>5</v>
      </c>
      <c r="P2" s="26" t="s">
        <v>25</v>
      </c>
      <c r="Q2" s="26" t="s">
        <v>26</v>
      </c>
      <c r="R2" s="26" t="s">
        <v>27</v>
      </c>
      <c r="S2" s="26" t="s">
        <v>28</v>
      </c>
      <c r="T2" s="26" t="s">
        <v>29</v>
      </c>
      <c r="U2" s="26" t="s">
        <v>30</v>
      </c>
      <c r="V2" s="31" t="s">
        <v>42</v>
      </c>
      <c r="W2" s="360" t="s">
        <v>43</v>
      </c>
      <c r="X2" s="26" t="s">
        <v>4</v>
      </c>
      <c r="Y2" s="26" t="s">
        <v>2</v>
      </c>
      <c r="Z2" s="26" t="s">
        <v>3</v>
      </c>
      <c r="AA2" s="26" t="s">
        <v>5</v>
      </c>
      <c r="AB2" s="26" t="s">
        <v>25</v>
      </c>
      <c r="AC2" s="26" t="s">
        <v>26</v>
      </c>
      <c r="AD2" s="26" t="s">
        <v>27</v>
      </c>
      <c r="AE2" s="26" t="s">
        <v>28</v>
      </c>
      <c r="AF2" s="26" t="s">
        <v>29</v>
      </c>
      <c r="AG2" s="26" t="s">
        <v>30</v>
      </c>
      <c r="AH2" s="31" t="s">
        <v>42</v>
      </c>
      <c r="AI2" s="360"/>
    </row>
    <row r="3" spans="1:35" ht="20.25" customHeight="1">
      <c r="L3" s="363" t="s">
        <v>45</v>
      </c>
      <c r="M3" s="364"/>
      <c r="N3" s="364"/>
      <c r="O3" s="364"/>
      <c r="P3" s="364"/>
      <c r="Q3" s="364"/>
      <c r="R3" s="364"/>
      <c r="S3" s="364"/>
      <c r="T3" s="364"/>
      <c r="U3" s="364"/>
      <c r="V3" s="365"/>
      <c r="W3" s="362"/>
      <c r="X3" s="363" t="s">
        <v>46</v>
      </c>
      <c r="Y3" s="364"/>
      <c r="Z3" s="364"/>
      <c r="AA3" s="364"/>
      <c r="AB3" s="364"/>
      <c r="AC3" s="364"/>
      <c r="AD3" s="364"/>
      <c r="AE3" s="364"/>
      <c r="AF3" s="364"/>
      <c r="AG3" s="364"/>
      <c r="AH3" s="365"/>
      <c r="AI3" s="361"/>
    </row>
    <row r="4" spans="1:35">
      <c r="A4" s="25" t="str">
        <f>A!AH11</f>
        <v xml:space="preserve"> </v>
      </c>
      <c r="B4" s="25" t="str">
        <f>B!AH11</f>
        <v xml:space="preserve"> </v>
      </c>
      <c r="C4" s="25" t="str">
        <f>'C'!AH11</f>
        <v xml:space="preserve"> </v>
      </c>
      <c r="D4" s="25" t="str">
        <f>D!AH11</f>
        <v xml:space="preserve"> </v>
      </c>
      <c r="E4" s="25" t="str">
        <f>E!AH11</f>
        <v xml:space="preserve"> </v>
      </c>
      <c r="F4" s="25" t="str">
        <f>F!AH11</f>
        <v xml:space="preserve"> </v>
      </c>
      <c r="G4" s="25" t="str">
        <f>G!AH11</f>
        <v xml:space="preserve"> </v>
      </c>
      <c r="H4" s="25" t="str">
        <f>H!AH11</f>
        <v xml:space="preserve"> </v>
      </c>
      <c r="I4" s="25" t="str">
        <f>I!AH11</f>
        <v xml:space="preserve"> </v>
      </c>
      <c r="J4" s="25" t="str">
        <f>J!AH11</f>
        <v xml:space="preserve"> </v>
      </c>
      <c r="L4" s="72">
        <f>COUNTIF(A$4:A$43,$W4)</f>
        <v>0</v>
      </c>
      <c r="M4" s="72">
        <f t="shared" ref="M4:M33" si="0">COUNTIF(B$4:B$43,$W4)</f>
        <v>0</v>
      </c>
      <c r="N4" s="72">
        <f t="shared" ref="N4:N33" si="1">COUNTIF(C$4:C$43,$W4)</f>
        <v>0</v>
      </c>
      <c r="O4" s="72">
        <f t="shared" ref="O4:O33" si="2">COUNTIF(D$4:D$43,$W4)</f>
        <v>0</v>
      </c>
      <c r="P4" s="72">
        <f t="shared" ref="P4:P33" si="3">COUNTIF(E$4:E$43,$W4)</f>
        <v>0</v>
      </c>
      <c r="Q4" s="72">
        <f t="shared" ref="Q4:Q33" si="4">COUNTIF(F$4:F$43,$W4)</f>
        <v>0</v>
      </c>
      <c r="R4" s="72">
        <f t="shared" ref="R4:R33" si="5">COUNTIF(G$4:G$43,$W4)</f>
        <v>0</v>
      </c>
      <c r="S4" s="72">
        <f t="shared" ref="S4:S33" si="6">COUNTIF(H$4:H$43,$W4)</f>
        <v>0</v>
      </c>
      <c r="T4" s="72">
        <f t="shared" ref="T4:T33" si="7">COUNTIF(I$4:I$43,$W4)</f>
        <v>0</v>
      </c>
      <c r="U4" s="72">
        <f t="shared" ref="U4:U33" si="8">COUNTIF(J$4:J$43,$W4)</f>
        <v>0</v>
      </c>
      <c r="V4" s="29">
        <f t="shared" ref="V4:V33" si="9">COUNTIF(A$4:J$43,$W4)</f>
        <v>0</v>
      </c>
      <c r="W4" s="28">
        <v>0</v>
      </c>
      <c r="X4" s="164">
        <f>IF(ISERROR(L4/L$56),0,L4/L$56)</f>
        <v>0</v>
      </c>
      <c r="Y4" s="164">
        <f t="shared" ref="Y4:AH4" si="10">IF(ISERROR(M4/M$56),0,M4/M$56)</f>
        <v>0</v>
      </c>
      <c r="Z4" s="164">
        <f t="shared" si="10"/>
        <v>0</v>
      </c>
      <c r="AA4" s="164">
        <f t="shared" si="10"/>
        <v>0</v>
      </c>
      <c r="AB4" s="164">
        <f t="shared" si="10"/>
        <v>0</v>
      </c>
      <c r="AC4" s="164">
        <f t="shared" si="10"/>
        <v>0</v>
      </c>
      <c r="AD4" s="164">
        <f t="shared" si="10"/>
        <v>0</v>
      </c>
      <c r="AE4" s="164">
        <f t="shared" si="10"/>
        <v>0</v>
      </c>
      <c r="AF4" s="164">
        <f t="shared" si="10"/>
        <v>0</v>
      </c>
      <c r="AG4" s="164">
        <f t="shared" si="10"/>
        <v>0</v>
      </c>
      <c r="AH4" s="164">
        <f t="shared" si="10"/>
        <v>0</v>
      </c>
      <c r="AI4" s="28"/>
    </row>
    <row r="5" spans="1:35">
      <c r="A5" s="25" t="str">
        <f>A!AH12</f>
        <v xml:space="preserve"> </v>
      </c>
      <c r="B5" s="25" t="str">
        <f>B!AH12</f>
        <v xml:space="preserve"> </v>
      </c>
      <c r="C5" s="25" t="str">
        <f>'C'!AH12</f>
        <v xml:space="preserve"> </v>
      </c>
      <c r="D5" s="25" t="str">
        <f>D!AH12</f>
        <v xml:space="preserve"> </v>
      </c>
      <c r="E5" s="25" t="str">
        <f>E!AH12</f>
        <v xml:space="preserve"> </v>
      </c>
      <c r="F5" s="25" t="str">
        <f>F!AH12</f>
        <v xml:space="preserve"> </v>
      </c>
      <c r="G5" s="25" t="str">
        <f>G!AH12</f>
        <v xml:space="preserve"> </v>
      </c>
      <c r="H5" s="25" t="str">
        <f>H!AH12</f>
        <v xml:space="preserve"> </v>
      </c>
      <c r="I5" s="25" t="str">
        <f>I!AH12</f>
        <v xml:space="preserve"> </v>
      </c>
      <c r="J5" s="25" t="str">
        <f>J!AH12</f>
        <v xml:space="preserve"> </v>
      </c>
      <c r="L5" s="72">
        <f t="shared" ref="L5:L33" si="11">COUNTIF(A$4:A$43,$W5)</f>
        <v>0</v>
      </c>
      <c r="M5" s="72">
        <f t="shared" si="0"/>
        <v>0</v>
      </c>
      <c r="N5" s="72">
        <f t="shared" si="1"/>
        <v>0</v>
      </c>
      <c r="O5" s="72">
        <f t="shared" si="2"/>
        <v>0</v>
      </c>
      <c r="P5" s="72">
        <f t="shared" si="3"/>
        <v>0</v>
      </c>
      <c r="Q5" s="72">
        <f t="shared" si="4"/>
        <v>0</v>
      </c>
      <c r="R5" s="72">
        <f t="shared" si="5"/>
        <v>0</v>
      </c>
      <c r="S5" s="72">
        <f t="shared" si="6"/>
        <v>0</v>
      </c>
      <c r="T5" s="72">
        <f t="shared" si="7"/>
        <v>0</v>
      </c>
      <c r="U5" s="72">
        <f t="shared" si="8"/>
        <v>0</v>
      </c>
      <c r="V5" s="29">
        <f t="shared" si="9"/>
        <v>0</v>
      </c>
      <c r="W5" s="28">
        <v>1</v>
      </c>
      <c r="X5" s="164">
        <f t="shared" ref="X5:X54" si="12">IF(ISERROR(L5/L$56),0,L5/L$56)</f>
        <v>0</v>
      </c>
      <c r="Y5" s="164">
        <f t="shared" ref="Y5:Y54" si="13">IF(ISERROR(M5/M$56),0,M5/M$56)</f>
        <v>0</v>
      </c>
      <c r="Z5" s="164">
        <f t="shared" ref="Z5:Z54" si="14">IF(ISERROR(N5/N$56),0,N5/N$56)</f>
        <v>0</v>
      </c>
      <c r="AA5" s="164">
        <f t="shared" ref="AA5:AA54" si="15">IF(ISERROR(O5/O$56),0,O5/O$56)</f>
        <v>0</v>
      </c>
      <c r="AB5" s="164">
        <f t="shared" ref="AB5:AB54" si="16">IF(ISERROR(P5/P$56),0,P5/P$56)</f>
        <v>0</v>
      </c>
      <c r="AC5" s="164">
        <f t="shared" ref="AC5:AC54" si="17">IF(ISERROR(Q5/Q$56),0,Q5/Q$56)</f>
        <v>0</v>
      </c>
      <c r="AD5" s="164">
        <f t="shared" ref="AD5:AD54" si="18">IF(ISERROR(R5/R$56),0,R5/R$56)</f>
        <v>0</v>
      </c>
      <c r="AE5" s="164">
        <f t="shared" ref="AE5:AE54" si="19">IF(ISERROR(S5/S$56),0,S5/S$56)</f>
        <v>0</v>
      </c>
      <c r="AF5" s="164">
        <f t="shared" ref="AF5:AF54" si="20">IF(ISERROR(T5/T$56),0,T5/T$56)</f>
        <v>0</v>
      </c>
      <c r="AG5" s="164">
        <f t="shared" ref="AG5:AG54" si="21">IF(ISERROR(U5/U$56),0,U5/U$56)</f>
        <v>0</v>
      </c>
      <c r="AH5" s="164">
        <f t="shared" ref="AH5:AH54" si="22">IF(ISERROR(V5/V$56),0,V5/V$56)</f>
        <v>0</v>
      </c>
      <c r="AI5" s="28"/>
    </row>
    <row r="6" spans="1:35">
      <c r="A6" s="25" t="str">
        <f>A!AH13</f>
        <v xml:space="preserve"> </v>
      </c>
      <c r="B6" s="25" t="str">
        <f>B!AH13</f>
        <v xml:space="preserve"> </v>
      </c>
      <c r="C6" s="25" t="str">
        <f>'C'!AH13</f>
        <v xml:space="preserve"> </v>
      </c>
      <c r="D6" s="25" t="str">
        <f>D!AH13</f>
        <v xml:space="preserve"> </v>
      </c>
      <c r="E6" s="25" t="str">
        <f>E!AH13</f>
        <v xml:space="preserve"> </v>
      </c>
      <c r="F6" s="25" t="str">
        <f>F!AH13</f>
        <v xml:space="preserve"> </v>
      </c>
      <c r="G6" s="25" t="str">
        <f>G!AH13</f>
        <v xml:space="preserve"> </v>
      </c>
      <c r="H6" s="25" t="str">
        <f>H!AH13</f>
        <v xml:space="preserve"> </v>
      </c>
      <c r="I6" s="25" t="str">
        <f>I!AH13</f>
        <v xml:space="preserve"> </v>
      </c>
      <c r="J6" s="25" t="str">
        <f>J!AH13</f>
        <v xml:space="preserve"> </v>
      </c>
      <c r="L6" s="72">
        <f t="shared" si="11"/>
        <v>0</v>
      </c>
      <c r="M6" s="72">
        <f t="shared" si="0"/>
        <v>0</v>
      </c>
      <c r="N6" s="72">
        <f t="shared" si="1"/>
        <v>0</v>
      </c>
      <c r="O6" s="72">
        <f t="shared" si="2"/>
        <v>0</v>
      </c>
      <c r="P6" s="72">
        <f t="shared" si="3"/>
        <v>0</v>
      </c>
      <c r="Q6" s="72">
        <f t="shared" si="4"/>
        <v>0</v>
      </c>
      <c r="R6" s="72">
        <f t="shared" si="5"/>
        <v>0</v>
      </c>
      <c r="S6" s="72">
        <f t="shared" si="6"/>
        <v>0</v>
      </c>
      <c r="T6" s="72">
        <f t="shared" si="7"/>
        <v>0</v>
      </c>
      <c r="U6" s="72">
        <f t="shared" si="8"/>
        <v>0</v>
      </c>
      <c r="V6" s="29">
        <f t="shared" si="9"/>
        <v>0</v>
      </c>
      <c r="W6" s="28">
        <v>2</v>
      </c>
      <c r="X6" s="164">
        <f t="shared" si="12"/>
        <v>0</v>
      </c>
      <c r="Y6" s="164">
        <f t="shared" si="13"/>
        <v>0</v>
      </c>
      <c r="Z6" s="164">
        <f t="shared" si="14"/>
        <v>0</v>
      </c>
      <c r="AA6" s="164">
        <f t="shared" si="15"/>
        <v>0</v>
      </c>
      <c r="AB6" s="164">
        <f t="shared" si="16"/>
        <v>0</v>
      </c>
      <c r="AC6" s="164">
        <f t="shared" si="17"/>
        <v>0</v>
      </c>
      <c r="AD6" s="164">
        <f t="shared" si="18"/>
        <v>0</v>
      </c>
      <c r="AE6" s="164">
        <f t="shared" si="19"/>
        <v>0</v>
      </c>
      <c r="AF6" s="164">
        <f t="shared" si="20"/>
        <v>0</v>
      </c>
      <c r="AG6" s="164">
        <f t="shared" si="21"/>
        <v>0</v>
      </c>
      <c r="AH6" s="164">
        <f t="shared" si="22"/>
        <v>0</v>
      </c>
      <c r="AI6" s="28"/>
    </row>
    <row r="7" spans="1:35">
      <c r="A7" s="25" t="str">
        <f>A!AH14</f>
        <v xml:space="preserve"> </v>
      </c>
      <c r="B7" s="25" t="str">
        <f>B!AH14</f>
        <v xml:space="preserve"> </v>
      </c>
      <c r="C7" s="25" t="str">
        <f>'C'!AH14</f>
        <v xml:space="preserve"> </v>
      </c>
      <c r="D7" s="25" t="str">
        <f>D!AH14</f>
        <v xml:space="preserve"> </v>
      </c>
      <c r="E7" s="25" t="str">
        <f>E!AH14</f>
        <v xml:space="preserve"> </v>
      </c>
      <c r="F7" s="25" t="str">
        <f>F!AH14</f>
        <v xml:space="preserve"> </v>
      </c>
      <c r="G7" s="25" t="str">
        <f>G!AH14</f>
        <v xml:space="preserve"> </v>
      </c>
      <c r="H7" s="25" t="str">
        <f>H!AH14</f>
        <v xml:space="preserve"> </v>
      </c>
      <c r="I7" s="25" t="str">
        <f>I!AH14</f>
        <v xml:space="preserve"> </v>
      </c>
      <c r="J7" s="25" t="str">
        <f>J!AH14</f>
        <v xml:space="preserve"> </v>
      </c>
      <c r="L7" s="72">
        <f t="shared" si="11"/>
        <v>0</v>
      </c>
      <c r="M7" s="72">
        <f t="shared" si="0"/>
        <v>0</v>
      </c>
      <c r="N7" s="72">
        <f t="shared" si="1"/>
        <v>0</v>
      </c>
      <c r="O7" s="72">
        <f t="shared" si="2"/>
        <v>0</v>
      </c>
      <c r="P7" s="72">
        <f t="shared" si="3"/>
        <v>0</v>
      </c>
      <c r="Q7" s="72">
        <f t="shared" si="4"/>
        <v>0</v>
      </c>
      <c r="R7" s="72">
        <f t="shared" si="5"/>
        <v>0</v>
      </c>
      <c r="S7" s="72">
        <f t="shared" si="6"/>
        <v>0</v>
      </c>
      <c r="T7" s="72">
        <f t="shared" si="7"/>
        <v>0</v>
      </c>
      <c r="U7" s="72">
        <f t="shared" si="8"/>
        <v>0</v>
      </c>
      <c r="V7" s="29">
        <f t="shared" si="9"/>
        <v>0</v>
      </c>
      <c r="W7" s="28">
        <v>3</v>
      </c>
      <c r="X7" s="164">
        <f t="shared" si="12"/>
        <v>0</v>
      </c>
      <c r="Y7" s="164">
        <f t="shared" si="13"/>
        <v>0</v>
      </c>
      <c r="Z7" s="164">
        <f t="shared" si="14"/>
        <v>0</v>
      </c>
      <c r="AA7" s="164">
        <f t="shared" si="15"/>
        <v>0</v>
      </c>
      <c r="AB7" s="164">
        <f t="shared" si="16"/>
        <v>0</v>
      </c>
      <c r="AC7" s="164">
        <f t="shared" si="17"/>
        <v>0</v>
      </c>
      <c r="AD7" s="164">
        <f t="shared" si="18"/>
        <v>0</v>
      </c>
      <c r="AE7" s="164">
        <f t="shared" si="19"/>
        <v>0</v>
      </c>
      <c r="AF7" s="164">
        <f t="shared" si="20"/>
        <v>0</v>
      </c>
      <c r="AG7" s="164">
        <f t="shared" si="21"/>
        <v>0</v>
      </c>
      <c r="AH7" s="164">
        <f t="shared" si="22"/>
        <v>0</v>
      </c>
      <c r="AI7" s="28"/>
    </row>
    <row r="8" spans="1:35">
      <c r="A8" s="25" t="str">
        <f>A!AH15</f>
        <v xml:space="preserve"> </v>
      </c>
      <c r="B8" s="25" t="str">
        <f>B!AH15</f>
        <v xml:space="preserve"> </v>
      </c>
      <c r="C8" s="25" t="str">
        <f>'C'!AH15</f>
        <v xml:space="preserve"> </v>
      </c>
      <c r="D8" s="25" t="str">
        <f>D!AH15</f>
        <v xml:space="preserve"> </v>
      </c>
      <c r="E8" s="25" t="str">
        <f>E!AH15</f>
        <v xml:space="preserve"> </v>
      </c>
      <c r="F8" s="25" t="str">
        <f>F!AH15</f>
        <v xml:space="preserve"> </v>
      </c>
      <c r="G8" s="25" t="str">
        <f>G!AH15</f>
        <v xml:space="preserve"> </v>
      </c>
      <c r="H8" s="25" t="str">
        <f>H!AH15</f>
        <v xml:space="preserve"> </v>
      </c>
      <c r="I8" s="25" t="str">
        <f>I!AH15</f>
        <v xml:space="preserve"> </v>
      </c>
      <c r="J8" s="25" t="str">
        <f>J!AH15</f>
        <v xml:space="preserve"> </v>
      </c>
      <c r="L8" s="72">
        <f t="shared" si="11"/>
        <v>0</v>
      </c>
      <c r="M8" s="72">
        <f t="shared" si="0"/>
        <v>0</v>
      </c>
      <c r="N8" s="72">
        <f t="shared" si="1"/>
        <v>0</v>
      </c>
      <c r="O8" s="72">
        <f t="shared" si="2"/>
        <v>0</v>
      </c>
      <c r="P8" s="72">
        <f t="shared" si="3"/>
        <v>0</v>
      </c>
      <c r="Q8" s="72">
        <f t="shared" si="4"/>
        <v>0</v>
      </c>
      <c r="R8" s="72">
        <f t="shared" si="5"/>
        <v>0</v>
      </c>
      <c r="S8" s="72">
        <f t="shared" si="6"/>
        <v>0</v>
      </c>
      <c r="T8" s="72">
        <f t="shared" si="7"/>
        <v>0</v>
      </c>
      <c r="U8" s="72">
        <f t="shared" si="8"/>
        <v>0</v>
      </c>
      <c r="V8" s="29">
        <f t="shared" si="9"/>
        <v>0</v>
      </c>
      <c r="W8" s="28">
        <v>4</v>
      </c>
      <c r="X8" s="164">
        <f t="shared" si="12"/>
        <v>0</v>
      </c>
      <c r="Y8" s="164">
        <f t="shared" si="13"/>
        <v>0</v>
      </c>
      <c r="Z8" s="164">
        <f t="shared" si="14"/>
        <v>0</v>
      </c>
      <c r="AA8" s="164">
        <f t="shared" si="15"/>
        <v>0</v>
      </c>
      <c r="AB8" s="164">
        <f t="shared" si="16"/>
        <v>0</v>
      </c>
      <c r="AC8" s="164">
        <f t="shared" si="17"/>
        <v>0</v>
      </c>
      <c r="AD8" s="164">
        <f t="shared" si="18"/>
        <v>0</v>
      </c>
      <c r="AE8" s="164">
        <f t="shared" si="19"/>
        <v>0</v>
      </c>
      <c r="AF8" s="164">
        <f t="shared" si="20"/>
        <v>0</v>
      </c>
      <c r="AG8" s="164">
        <f t="shared" si="21"/>
        <v>0</v>
      </c>
      <c r="AH8" s="164">
        <f t="shared" si="22"/>
        <v>0</v>
      </c>
      <c r="AI8" s="28"/>
    </row>
    <row r="9" spans="1:35">
      <c r="A9" s="25" t="str">
        <f>A!AH16</f>
        <v xml:space="preserve"> </v>
      </c>
      <c r="B9" s="25" t="str">
        <f>B!AH16</f>
        <v xml:space="preserve"> </v>
      </c>
      <c r="C9" s="25" t="str">
        <f>'C'!AH16</f>
        <v xml:space="preserve"> </v>
      </c>
      <c r="D9" s="25" t="str">
        <f>D!AH16</f>
        <v xml:space="preserve"> </v>
      </c>
      <c r="E9" s="25" t="str">
        <f>E!AH16</f>
        <v xml:space="preserve"> </v>
      </c>
      <c r="F9" s="25" t="str">
        <f>F!AH16</f>
        <v xml:space="preserve"> </v>
      </c>
      <c r="G9" s="25" t="str">
        <f>G!AH16</f>
        <v xml:space="preserve"> </v>
      </c>
      <c r="H9" s="25" t="str">
        <f>H!AH16</f>
        <v xml:space="preserve"> </v>
      </c>
      <c r="I9" s="25" t="str">
        <f>I!AH16</f>
        <v xml:space="preserve"> </v>
      </c>
      <c r="J9" s="25" t="str">
        <f>J!AH16</f>
        <v xml:space="preserve"> </v>
      </c>
      <c r="L9" s="72">
        <f t="shared" si="11"/>
        <v>0</v>
      </c>
      <c r="M9" s="72">
        <f t="shared" si="0"/>
        <v>0</v>
      </c>
      <c r="N9" s="72">
        <f t="shared" si="1"/>
        <v>0</v>
      </c>
      <c r="O9" s="72">
        <f t="shared" si="2"/>
        <v>0</v>
      </c>
      <c r="P9" s="72">
        <f t="shared" si="3"/>
        <v>0</v>
      </c>
      <c r="Q9" s="72">
        <f t="shared" si="4"/>
        <v>0</v>
      </c>
      <c r="R9" s="72">
        <f t="shared" si="5"/>
        <v>0</v>
      </c>
      <c r="S9" s="72">
        <f t="shared" si="6"/>
        <v>0</v>
      </c>
      <c r="T9" s="72">
        <f t="shared" si="7"/>
        <v>0</v>
      </c>
      <c r="U9" s="72">
        <f t="shared" si="8"/>
        <v>0</v>
      </c>
      <c r="V9" s="29">
        <f t="shared" si="9"/>
        <v>0</v>
      </c>
      <c r="W9" s="28">
        <v>5</v>
      </c>
      <c r="X9" s="164">
        <f t="shared" si="12"/>
        <v>0</v>
      </c>
      <c r="Y9" s="164">
        <f t="shared" si="13"/>
        <v>0</v>
      </c>
      <c r="Z9" s="164">
        <f t="shared" si="14"/>
        <v>0</v>
      </c>
      <c r="AA9" s="164">
        <f t="shared" si="15"/>
        <v>0</v>
      </c>
      <c r="AB9" s="164">
        <f t="shared" si="16"/>
        <v>0</v>
      </c>
      <c r="AC9" s="164">
        <f t="shared" si="17"/>
        <v>0</v>
      </c>
      <c r="AD9" s="164">
        <f t="shared" si="18"/>
        <v>0</v>
      </c>
      <c r="AE9" s="164">
        <f t="shared" si="19"/>
        <v>0</v>
      </c>
      <c r="AF9" s="164">
        <f t="shared" si="20"/>
        <v>0</v>
      </c>
      <c r="AG9" s="164">
        <f t="shared" si="21"/>
        <v>0</v>
      </c>
      <c r="AH9" s="164">
        <f t="shared" si="22"/>
        <v>0</v>
      </c>
      <c r="AI9" s="28"/>
    </row>
    <row r="10" spans="1:35">
      <c r="A10" s="25" t="str">
        <f>A!AH17</f>
        <v xml:space="preserve"> </v>
      </c>
      <c r="B10" s="25" t="str">
        <f>B!AH17</f>
        <v xml:space="preserve"> </v>
      </c>
      <c r="C10" s="25" t="str">
        <f>'C'!AH17</f>
        <v xml:space="preserve"> </v>
      </c>
      <c r="D10" s="25" t="str">
        <f>D!AH17</f>
        <v xml:space="preserve"> </v>
      </c>
      <c r="E10" s="25" t="str">
        <f>E!AH17</f>
        <v xml:space="preserve"> </v>
      </c>
      <c r="F10" s="25" t="str">
        <f>F!AH17</f>
        <v xml:space="preserve"> </v>
      </c>
      <c r="G10" s="25" t="str">
        <f>G!AH17</f>
        <v xml:space="preserve"> </v>
      </c>
      <c r="H10" s="25" t="str">
        <f>H!AH17</f>
        <v xml:space="preserve"> </v>
      </c>
      <c r="I10" s="25" t="str">
        <f>I!AH17</f>
        <v xml:space="preserve"> </v>
      </c>
      <c r="J10" s="25" t="str">
        <f>J!AH17</f>
        <v xml:space="preserve"> </v>
      </c>
      <c r="L10" s="72">
        <f t="shared" si="11"/>
        <v>0</v>
      </c>
      <c r="M10" s="72">
        <f t="shared" si="0"/>
        <v>0</v>
      </c>
      <c r="N10" s="72">
        <f t="shared" si="1"/>
        <v>0</v>
      </c>
      <c r="O10" s="72">
        <f t="shared" si="2"/>
        <v>0</v>
      </c>
      <c r="P10" s="72">
        <f t="shared" si="3"/>
        <v>0</v>
      </c>
      <c r="Q10" s="72">
        <f t="shared" si="4"/>
        <v>0</v>
      </c>
      <c r="R10" s="72">
        <f t="shared" si="5"/>
        <v>0</v>
      </c>
      <c r="S10" s="72">
        <f t="shared" si="6"/>
        <v>0</v>
      </c>
      <c r="T10" s="72">
        <f t="shared" si="7"/>
        <v>0</v>
      </c>
      <c r="U10" s="72">
        <f t="shared" si="8"/>
        <v>0</v>
      </c>
      <c r="V10" s="29">
        <f t="shared" si="9"/>
        <v>0</v>
      </c>
      <c r="W10" s="28">
        <v>6</v>
      </c>
      <c r="X10" s="164">
        <f t="shared" si="12"/>
        <v>0</v>
      </c>
      <c r="Y10" s="164">
        <f t="shared" si="13"/>
        <v>0</v>
      </c>
      <c r="Z10" s="164">
        <f t="shared" si="14"/>
        <v>0</v>
      </c>
      <c r="AA10" s="164">
        <f t="shared" si="15"/>
        <v>0</v>
      </c>
      <c r="AB10" s="164">
        <f t="shared" si="16"/>
        <v>0</v>
      </c>
      <c r="AC10" s="164">
        <f t="shared" si="17"/>
        <v>0</v>
      </c>
      <c r="AD10" s="164">
        <f t="shared" si="18"/>
        <v>0</v>
      </c>
      <c r="AE10" s="164">
        <f t="shared" si="19"/>
        <v>0</v>
      </c>
      <c r="AF10" s="164">
        <f t="shared" si="20"/>
        <v>0</v>
      </c>
      <c r="AG10" s="164">
        <f t="shared" si="21"/>
        <v>0</v>
      </c>
      <c r="AH10" s="164">
        <f t="shared" si="22"/>
        <v>0</v>
      </c>
      <c r="AI10" s="28"/>
    </row>
    <row r="11" spans="1:35">
      <c r="A11" s="25" t="str">
        <f>A!AH18</f>
        <v xml:space="preserve"> </v>
      </c>
      <c r="B11" s="25" t="str">
        <f>B!AH18</f>
        <v xml:space="preserve"> </v>
      </c>
      <c r="C11" s="25" t="str">
        <f>'C'!AH18</f>
        <v xml:space="preserve"> </v>
      </c>
      <c r="D11" s="25" t="str">
        <f>D!AH18</f>
        <v xml:space="preserve"> </v>
      </c>
      <c r="E11" s="25" t="str">
        <f>E!AH18</f>
        <v xml:space="preserve"> </v>
      </c>
      <c r="F11" s="25" t="str">
        <f>F!AH18</f>
        <v xml:space="preserve"> </v>
      </c>
      <c r="G11" s="25" t="str">
        <f>G!AH18</f>
        <v xml:space="preserve"> </v>
      </c>
      <c r="H11" s="25" t="str">
        <f>H!AH18</f>
        <v xml:space="preserve"> </v>
      </c>
      <c r="I11" s="25" t="str">
        <f>I!AH18</f>
        <v xml:space="preserve"> </v>
      </c>
      <c r="J11" s="25" t="str">
        <f>J!AH18</f>
        <v xml:space="preserve"> </v>
      </c>
      <c r="L11" s="72">
        <f t="shared" si="11"/>
        <v>0</v>
      </c>
      <c r="M11" s="72">
        <f t="shared" si="0"/>
        <v>0</v>
      </c>
      <c r="N11" s="72">
        <f t="shared" si="1"/>
        <v>0</v>
      </c>
      <c r="O11" s="72">
        <f t="shared" si="2"/>
        <v>0</v>
      </c>
      <c r="P11" s="72">
        <f t="shared" si="3"/>
        <v>0</v>
      </c>
      <c r="Q11" s="72">
        <f t="shared" si="4"/>
        <v>0</v>
      </c>
      <c r="R11" s="72">
        <f t="shared" si="5"/>
        <v>0</v>
      </c>
      <c r="S11" s="72">
        <f t="shared" si="6"/>
        <v>0</v>
      </c>
      <c r="T11" s="72">
        <f t="shared" si="7"/>
        <v>0</v>
      </c>
      <c r="U11" s="72">
        <f t="shared" si="8"/>
        <v>0</v>
      </c>
      <c r="V11" s="29">
        <f t="shared" si="9"/>
        <v>0</v>
      </c>
      <c r="W11" s="28">
        <v>7</v>
      </c>
      <c r="X11" s="164">
        <f t="shared" si="12"/>
        <v>0</v>
      </c>
      <c r="Y11" s="164">
        <f t="shared" si="13"/>
        <v>0</v>
      </c>
      <c r="Z11" s="164">
        <f t="shared" si="14"/>
        <v>0</v>
      </c>
      <c r="AA11" s="164">
        <f t="shared" si="15"/>
        <v>0</v>
      </c>
      <c r="AB11" s="164">
        <f t="shared" si="16"/>
        <v>0</v>
      </c>
      <c r="AC11" s="164">
        <f t="shared" si="17"/>
        <v>0</v>
      </c>
      <c r="AD11" s="164">
        <f t="shared" si="18"/>
        <v>0</v>
      </c>
      <c r="AE11" s="164">
        <f t="shared" si="19"/>
        <v>0</v>
      </c>
      <c r="AF11" s="164">
        <f t="shared" si="20"/>
        <v>0</v>
      </c>
      <c r="AG11" s="164">
        <f t="shared" si="21"/>
        <v>0</v>
      </c>
      <c r="AH11" s="164">
        <f t="shared" si="22"/>
        <v>0</v>
      </c>
      <c r="AI11" s="28"/>
    </row>
    <row r="12" spans="1:35">
      <c r="A12" s="25" t="str">
        <f>A!AH19</f>
        <v xml:space="preserve"> </v>
      </c>
      <c r="B12" s="25" t="str">
        <f>B!AH19</f>
        <v xml:space="preserve"> </v>
      </c>
      <c r="C12" s="25" t="str">
        <f>'C'!AH19</f>
        <v xml:space="preserve"> </v>
      </c>
      <c r="D12" s="25" t="str">
        <f>D!AH19</f>
        <v xml:space="preserve"> </v>
      </c>
      <c r="E12" s="25" t="str">
        <f>E!AH19</f>
        <v xml:space="preserve"> </v>
      </c>
      <c r="F12" s="25" t="str">
        <f>F!AH19</f>
        <v xml:space="preserve"> </v>
      </c>
      <c r="G12" s="25" t="str">
        <f>G!AH19</f>
        <v xml:space="preserve"> </v>
      </c>
      <c r="H12" s="25" t="str">
        <f>H!AH19</f>
        <v xml:space="preserve"> </v>
      </c>
      <c r="I12" s="25" t="str">
        <f>I!AH19</f>
        <v xml:space="preserve"> </v>
      </c>
      <c r="J12" s="25" t="str">
        <f>J!AH19</f>
        <v xml:space="preserve"> </v>
      </c>
      <c r="L12" s="72">
        <f t="shared" si="11"/>
        <v>0</v>
      </c>
      <c r="M12" s="72">
        <f t="shared" si="0"/>
        <v>0</v>
      </c>
      <c r="N12" s="72">
        <f t="shared" si="1"/>
        <v>0</v>
      </c>
      <c r="O12" s="72">
        <f t="shared" si="2"/>
        <v>0</v>
      </c>
      <c r="P12" s="72">
        <f t="shared" si="3"/>
        <v>0</v>
      </c>
      <c r="Q12" s="72">
        <f t="shared" si="4"/>
        <v>0</v>
      </c>
      <c r="R12" s="72">
        <f t="shared" si="5"/>
        <v>0</v>
      </c>
      <c r="S12" s="72">
        <f t="shared" si="6"/>
        <v>0</v>
      </c>
      <c r="T12" s="72">
        <f t="shared" si="7"/>
        <v>0</v>
      </c>
      <c r="U12" s="72">
        <f t="shared" si="8"/>
        <v>0</v>
      </c>
      <c r="V12" s="29">
        <f t="shared" si="9"/>
        <v>0</v>
      </c>
      <c r="W12" s="28">
        <v>8</v>
      </c>
      <c r="X12" s="164">
        <f t="shared" si="12"/>
        <v>0</v>
      </c>
      <c r="Y12" s="164">
        <f t="shared" si="13"/>
        <v>0</v>
      </c>
      <c r="Z12" s="164">
        <f t="shared" si="14"/>
        <v>0</v>
      </c>
      <c r="AA12" s="164">
        <f t="shared" si="15"/>
        <v>0</v>
      </c>
      <c r="AB12" s="164">
        <f t="shared" si="16"/>
        <v>0</v>
      </c>
      <c r="AC12" s="164">
        <f t="shared" si="17"/>
        <v>0</v>
      </c>
      <c r="AD12" s="164">
        <f t="shared" si="18"/>
        <v>0</v>
      </c>
      <c r="AE12" s="164">
        <f t="shared" si="19"/>
        <v>0</v>
      </c>
      <c r="AF12" s="164">
        <f t="shared" si="20"/>
        <v>0</v>
      </c>
      <c r="AG12" s="164">
        <f t="shared" si="21"/>
        <v>0</v>
      </c>
      <c r="AH12" s="164">
        <f t="shared" si="22"/>
        <v>0</v>
      </c>
      <c r="AI12" s="28"/>
    </row>
    <row r="13" spans="1:35">
      <c r="A13" s="25" t="str">
        <f>A!AH20</f>
        <v xml:space="preserve"> </v>
      </c>
      <c r="B13" s="25" t="str">
        <f>B!AH20</f>
        <v xml:space="preserve"> </v>
      </c>
      <c r="C13" s="25" t="str">
        <f>'C'!AH20</f>
        <v xml:space="preserve"> </v>
      </c>
      <c r="D13" s="25" t="str">
        <f>D!AH20</f>
        <v xml:space="preserve"> </v>
      </c>
      <c r="E13" s="25" t="str">
        <f>E!AH20</f>
        <v xml:space="preserve"> </v>
      </c>
      <c r="F13" s="25" t="str">
        <f>F!AH20</f>
        <v xml:space="preserve"> </v>
      </c>
      <c r="G13" s="25" t="str">
        <f>G!AH20</f>
        <v xml:space="preserve"> </v>
      </c>
      <c r="H13" s="25" t="str">
        <f>H!AH20</f>
        <v xml:space="preserve"> </v>
      </c>
      <c r="I13" s="25" t="str">
        <f>I!AH20</f>
        <v xml:space="preserve"> </v>
      </c>
      <c r="J13" s="25" t="str">
        <f>J!AH20</f>
        <v xml:space="preserve"> </v>
      </c>
      <c r="L13" s="72">
        <f t="shared" si="11"/>
        <v>0</v>
      </c>
      <c r="M13" s="72">
        <f t="shared" si="0"/>
        <v>0</v>
      </c>
      <c r="N13" s="72">
        <f t="shared" si="1"/>
        <v>0</v>
      </c>
      <c r="O13" s="72">
        <f t="shared" si="2"/>
        <v>0</v>
      </c>
      <c r="P13" s="72">
        <f t="shared" si="3"/>
        <v>0</v>
      </c>
      <c r="Q13" s="72">
        <f t="shared" si="4"/>
        <v>0</v>
      </c>
      <c r="R13" s="72">
        <f t="shared" si="5"/>
        <v>0</v>
      </c>
      <c r="S13" s="72">
        <f t="shared" si="6"/>
        <v>0</v>
      </c>
      <c r="T13" s="72">
        <f t="shared" si="7"/>
        <v>0</v>
      </c>
      <c r="U13" s="72">
        <f t="shared" si="8"/>
        <v>0</v>
      </c>
      <c r="V13" s="29">
        <f t="shared" si="9"/>
        <v>0</v>
      </c>
      <c r="W13" s="28">
        <v>9</v>
      </c>
      <c r="X13" s="164">
        <f t="shared" si="12"/>
        <v>0</v>
      </c>
      <c r="Y13" s="164">
        <f t="shared" si="13"/>
        <v>0</v>
      </c>
      <c r="Z13" s="164">
        <f t="shared" si="14"/>
        <v>0</v>
      </c>
      <c r="AA13" s="164">
        <f t="shared" si="15"/>
        <v>0</v>
      </c>
      <c r="AB13" s="164">
        <f t="shared" si="16"/>
        <v>0</v>
      </c>
      <c r="AC13" s="164">
        <f t="shared" si="17"/>
        <v>0</v>
      </c>
      <c r="AD13" s="164">
        <f t="shared" si="18"/>
        <v>0</v>
      </c>
      <c r="AE13" s="164">
        <f t="shared" si="19"/>
        <v>0</v>
      </c>
      <c r="AF13" s="164">
        <f t="shared" si="20"/>
        <v>0</v>
      </c>
      <c r="AG13" s="164">
        <f t="shared" si="21"/>
        <v>0</v>
      </c>
      <c r="AH13" s="164">
        <f t="shared" si="22"/>
        <v>0</v>
      </c>
      <c r="AI13" s="28"/>
    </row>
    <row r="14" spans="1:35">
      <c r="A14" s="25" t="str">
        <f>A!AH21</f>
        <v xml:space="preserve"> </v>
      </c>
      <c r="B14" s="25" t="str">
        <f>B!AH21</f>
        <v xml:space="preserve"> </v>
      </c>
      <c r="C14" s="25" t="str">
        <f>'C'!AH21</f>
        <v xml:space="preserve"> </v>
      </c>
      <c r="D14" s="25" t="str">
        <f>D!AH21</f>
        <v xml:space="preserve"> </v>
      </c>
      <c r="E14" s="25" t="str">
        <f>E!AH21</f>
        <v xml:space="preserve"> </v>
      </c>
      <c r="F14" s="25" t="str">
        <f>F!AH21</f>
        <v xml:space="preserve"> </v>
      </c>
      <c r="G14" s="25" t="str">
        <f>G!AH21</f>
        <v xml:space="preserve"> </v>
      </c>
      <c r="H14" s="25" t="str">
        <f>H!AH21</f>
        <v xml:space="preserve"> </v>
      </c>
      <c r="I14" s="25" t="str">
        <f>I!AH21</f>
        <v xml:space="preserve"> </v>
      </c>
      <c r="J14" s="25" t="str">
        <f>J!AH21</f>
        <v xml:space="preserve"> </v>
      </c>
      <c r="L14" s="72">
        <f t="shared" si="11"/>
        <v>0</v>
      </c>
      <c r="M14" s="72">
        <f t="shared" si="0"/>
        <v>0</v>
      </c>
      <c r="N14" s="72">
        <f t="shared" si="1"/>
        <v>0</v>
      </c>
      <c r="O14" s="72">
        <f t="shared" si="2"/>
        <v>0</v>
      </c>
      <c r="P14" s="72">
        <f t="shared" si="3"/>
        <v>0</v>
      </c>
      <c r="Q14" s="72">
        <f t="shared" si="4"/>
        <v>0</v>
      </c>
      <c r="R14" s="72">
        <f t="shared" si="5"/>
        <v>0</v>
      </c>
      <c r="S14" s="72">
        <f t="shared" si="6"/>
        <v>0</v>
      </c>
      <c r="T14" s="72">
        <f t="shared" si="7"/>
        <v>0</v>
      </c>
      <c r="U14" s="72">
        <f t="shared" si="8"/>
        <v>0</v>
      </c>
      <c r="V14" s="29">
        <f t="shared" si="9"/>
        <v>0</v>
      </c>
      <c r="W14" s="28">
        <v>10</v>
      </c>
      <c r="X14" s="164">
        <f t="shared" si="12"/>
        <v>0</v>
      </c>
      <c r="Y14" s="164">
        <f t="shared" si="13"/>
        <v>0</v>
      </c>
      <c r="Z14" s="164">
        <f t="shared" si="14"/>
        <v>0</v>
      </c>
      <c r="AA14" s="164">
        <f t="shared" si="15"/>
        <v>0</v>
      </c>
      <c r="AB14" s="164">
        <f t="shared" si="16"/>
        <v>0</v>
      </c>
      <c r="AC14" s="164">
        <f t="shared" si="17"/>
        <v>0</v>
      </c>
      <c r="AD14" s="164">
        <f t="shared" si="18"/>
        <v>0</v>
      </c>
      <c r="AE14" s="164">
        <f t="shared" si="19"/>
        <v>0</v>
      </c>
      <c r="AF14" s="164">
        <f t="shared" si="20"/>
        <v>0</v>
      </c>
      <c r="AG14" s="164">
        <f t="shared" si="21"/>
        <v>0</v>
      </c>
      <c r="AH14" s="164">
        <f t="shared" si="22"/>
        <v>0</v>
      </c>
      <c r="AI14" s="28"/>
    </row>
    <row r="15" spans="1:35">
      <c r="A15" s="25" t="str">
        <f>A!AH22</f>
        <v xml:space="preserve"> </v>
      </c>
      <c r="B15" s="25" t="str">
        <f>B!AH22</f>
        <v xml:space="preserve"> </v>
      </c>
      <c r="C15" s="25" t="str">
        <f>'C'!AH22</f>
        <v xml:space="preserve"> </v>
      </c>
      <c r="D15" s="25" t="str">
        <f>D!AH22</f>
        <v xml:space="preserve"> </v>
      </c>
      <c r="E15" s="25" t="str">
        <f>E!AH22</f>
        <v xml:space="preserve"> </v>
      </c>
      <c r="F15" s="25" t="str">
        <f>F!AH22</f>
        <v xml:space="preserve"> </v>
      </c>
      <c r="G15" s="25" t="str">
        <f>G!AH22</f>
        <v xml:space="preserve"> </v>
      </c>
      <c r="H15" s="25" t="str">
        <f>H!AH22</f>
        <v xml:space="preserve"> </v>
      </c>
      <c r="I15" s="25" t="str">
        <f>I!AH22</f>
        <v xml:space="preserve"> </v>
      </c>
      <c r="J15" s="25" t="str">
        <f>J!AH22</f>
        <v xml:space="preserve"> </v>
      </c>
      <c r="L15" s="72">
        <f t="shared" si="11"/>
        <v>0</v>
      </c>
      <c r="M15" s="72">
        <f t="shared" si="0"/>
        <v>0</v>
      </c>
      <c r="N15" s="72">
        <f t="shared" si="1"/>
        <v>0</v>
      </c>
      <c r="O15" s="72">
        <f t="shared" si="2"/>
        <v>0</v>
      </c>
      <c r="P15" s="72">
        <f t="shared" si="3"/>
        <v>0</v>
      </c>
      <c r="Q15" s="72">
        <f t="shared" si="4"/>
        <v>0</v>
      </c>
      <c r="R15" s="72">
        <f t="shared" si="5"/>
        <v>0</v>
      </c>
      <c r="S15" s="72">
        <f t="shared" si="6"/>
        <v>0</v>
      </c>
      <c r="T15" s="72">
        <f t="shared" si="7"/>
        <v>0</v>
      </c>
      <c r="U15" s="72">
        <f t="shared" si="8"/>
        <v>0</v>
      </c>
      <c r="V15" s="29">
        <f t="shared" si="9"/>
        <v>0</v>
      </c>
      <c r="W15" s="28">
        <v>11</v>
      </c>
      <c r="X15" s="164">
        <f t="shared" si="12"/>
        <v>0</v>
      </c>
      <c r="Y15" s="164">
        <f t="shared" si="13"/>
        <v>0</v>
      </c>
      <c r="Z15" s="164">
        <f t="shared" si="14"/>
        <v>0</v>
      </c>
      <c r="AA15" s="164">
        <f t="shared" si="15"/>
        <v>0</v>
      </c>
      <c r="AB15" s="164">
        <f t="shared" si="16"/>
        <v>0</v>
      </c>
      <c r="AC15" s="164">
        <f t="shared" si="17"/>
        <v>0</v>
      </c>
      <c r="AD15" s="164">
        <f t="shared" si="18"/>
        <v>0</v>
      </c>
      <c r="AE15" s="164">
        <f t="shared" si="19"/>
        <v>0</v>
      </c>
      <c r="AF15" s="164">
        <f t="shared" si="20"/>
        <v>0</v>
      </c>
      <c r="AG15" s="164">
        <f t="shared" si="21"/>
        <v>0</v>
      </c>
      <c r="AH15" s="164">
        <f t="shared" si="22"/>
        <v>0</v>
      </c>
      <c r="AI15" s="28"/>
    </row>
    <row r="16" spans="1:35">
      <c r="A16" s="25" t="str">
        <f>A!AH23</f>
        <v xml:space="preserve"> </v>
      </c>
      <c r="B16" s="25" t="str">
        <f>B!AH23</f>
        <v xml:space="preserve"> </v>
      </c>
      <c r="C16" s="25" t="str">
        <f>'C'!AH23</f>
        <v xml:space="preserve"> </v>
      </c>
      <c r="D16" s="25" t="str">
        <f>D!AH23</f>
        <v xml:space="preserve"> </v>
      </c>
      <c r="E16" s="25" t="str">
        <f>E!AH23</f>
        <v xml:space="preserve"> </v>
      </c>
      <c r="F16" s="25" t="str">
        <f>F!AH23</f>
        <v xml:space="preserve"> </v>
      </c>
      <c r="G16" s="25" t="str">
        <f>G!AH23</f>
        <v xml:space="preserve"> </v>
      </c>
      <c r="H16" s="25" t="str">
        <f>H!AH23</f>
        <v xml:space="preserve"> </v>
      </c>
      <c r="I16" s="25" t="str">
        <f>I!AH23</f>
        <v xml:space="preserve"> </v>
      </c>
      <c r="J16" s="25" t="str">
        <f>J!AH23</f>
        <v xml:space="preserve"> </v>
      </c>
      <c r="L16" s="72">
        <f t="shared" si="11"/>
        <v>0</v>
      </c>
      <c r="M16" s="72">
        <f t="shared" si="0"/>
        <v>0</v>
      </c>
      <c r="N16" s="72">
        <f t="shared" si="1"/>
        <v>0</v>
      </c>
      <c r="O16" s="72">
        <f t="shared" si="2"/>
        <v>0</v>
      </c>
      <c r="P16" s="72">
        <f t="shared" si="3"/>
        <v>0</v>
      </c>
      <c r="Q16" s="72">
        <f t="shared" si="4"/>
        <v>0</v>
      </c>
      <c r="R16" s="72">
        <f t="shared" si="5"/>
        <v>0</v>
      </c>
      <c r="S16" s="72">
        <f t="shared" si="6"/>
        <v>0</v>
      </c>
      <c r="T16" s="72">
        <f t="shared" si="7"/>
        <v>0</v>
      </c>
      <c r="U16" s="72">
        <f t="shared" si="8"/>
        <v>0</v>
      </c>
      <c r="V16" s="29">
        <f t="shared" si="9"/>
        <v>0</v>
      </c>
      <c r="W16" s="28">
        <v>12</v>
      </c>
      <c r="X16" s="164">
        <f t="shared" si="12"/>
        <v>0</v>
      </c>
      <c r="Y16" s="164">
        <f t="shared" si="13"/>
        <v>0</v>
      </c>
      <c r="Z16" s="164">
        <f t="shared" si="14"/>
        <v>0</v>
      </c>
      <c r="AA16" s="164">
        <f t="shared" si="15"/>
        <v>0</v>
      </c>
      <c r="AB16" s="164">
        <f t="shared" si="16"/>
        <v>0</v>
      </c>
      <c r="AC16" s="164">
        <f t="shared" si="17"/>
        <v>0</v>
      </c>
      <c r="AD16" s="164">
        <f t="shared" si="18"/>
        <v>0</v>
      </c>
      <c r="AE16" s="164">
        <f t="shared" si="19"/>
        <v>0</v>
      </c>
      <c r="AF16" s="164">
        <f t="shared" si="20"/>
        <v>0</v>
      </c>
      <c r="AG16" s="164">
        <f t="shared" si="21"/>
        <v>0</v>
      </c>
      <c r="AH16" s="164">
        <f t="shared" si="22"/>
        <v>0</v>
      </c>
      <c r="AI16" s="28"/>
    </row>
    <row r="17" spans="1:35">
      <c r="A17" s="25" t="str">
        <f>A!AH24</f>
        <v xml:space="preserve"> </v>
      </c>
      <c r="B17" s="25" t="str">
        <f>B!AH24</f>
        <v xml:space="preserve"> </v>
      </c>
      <c r="C17" s="25" t="str">
        <f>'C'!AH24</f>
        <v xml:space="preserve"> </v>
      </c>
      <c r="D17" s="25" t="str">
        <f>D!AH24</f>
        <v xml:space="preserve"> </v>
      </c>
      <c r="E17" s="25" t="str">
        <f>E!AH24</f>
        <v xml:space="preserve"> </v>
      </c>
      <c r="F17" s="25" t="str">
        <f>F!AH24</f>
        <v xml:space="preserve"> </v>
      </c>
      <c r="G17" s="25" t="str">
        <f>G!AH24</f>
        <v xml:space="preserve"> </v>
      </c>
      <c r="H17" s="25" t="str">
        <f>H!AH24</f>
        <v xml:space="preserve"> </v>
      </c>
      <c r="I17" s="25" t="str">
        <f>I!AH24</f>
        <v xml:space="preserve"> </v>
      </c>
      <c r="J17" s="25" t="str">
        <f>J!AH24</f>
        <v xml:space="preserve"> </v>
      </c>
      <c r="L17" s="72">
        <f t="shared" si="11"/>
        <v>0</v>
      </c>
      <c r="M17" s="72">
        <f t="shared" si="0"/>
        <v>0</v>
      </c>
      <c r="N17" s="72">
        <f t="shared" si="1"/>
        <v>0</v>
      </c>
      <c r="O17" s="72">
        <f t="shared" si="2"/>
        <v>0</v>
      </c>
      <c r="P17" s="72">
        <f t="shared" si="3"/>
        <v>0</v>
      </c>
      <c r="Q17" s="72">
        <f t="shared" si="4"/>
        <v>0</v>
      </c>
      <c r="R17" s="72">
        <f t="shared" si="5"/>
        <v>0</v>
      </c>
      <c r="S17" s="72">
        <f t="shared" si="6"/>
        <v>0</v>
      </c>
      <c r="T17" s="72">
        <f t="shared" si="7"/>
        <v>0</v>
      </c>
      <c r="U17" s="72">
        <f t="shared" si="8"/>
        <v>0</v>
      </c>
      <c r="V17" s="29">
        <f t="shared" si="9"/>
        <v>0</v>
      </c>
      <c r="W17" s="28">
        <v>13</v>
      </c>
      <c r="X17" s="164">
        <f t="shared" si="12"/>
        <v>0</v>
      </c>
      <c r="Y17" s="164">
        <f t="shared" si="13"/>
        <v>0</v>
      </c>
      <c r="Z17" s="164">
        <f t="shared" si="14"/>
        <v>0</v>
      </c>
      <c r="AA17" s="164">
        <f t="shared" si="15"/>
        <v>0</v>
      </c>
      <c r="AB17" s="164">
        <f t="shared" si="16"/>
        <v>0</v>
      </c>
      <c r="AC17" s="164">
        <f t="shared" si="17"/>
        <v>0</v>
      </c>
      <c r="AD17" s="164">
        <f t="shared" si="18"/>
        <v>0</v>
      </c>
      <c r="AE17" s="164">
        <f t="shared" si="19"/>
        <v>0</v>
      </c>
      <c r="AF17" s="164">
        <f t="shared" si="20"/>
        <v>0</v>
      </c>
      <c r="AG17" s="164">
        <f t="shared" si="21"/>
        <v>0</v>
      </c>
      <c r="AH17" s="164">
        <f t="shared" si="22"/>
        <v>0</v>
      </c>
      <c r="AI17" s="28"/>
    </row>
    <row r="18" spans="1:35">
      <c r="A18" s="25" t="str">
        <f>A!AH25</f>
        <v xml:space="preserve"> </v>
      </c>
      <c r="B18" s="25" t="str">
        <f>B!AH25</f>
        <v xml:space="preserve"> </v>
      </c>
      <c r="C18" s="25" t="str">
        <f>'C'!AH25</f>
        <v xml:space="preserve"> </v>
      </c>
      <c r="D18" s="25" t="str">
        <f>D!AH25</f>
        <v xml:space="preserve"> </v>
      </c>
      <c r="E18" s="25" t="str">
        <f>E!AH25</f>
        <v xml:space="preserve"> </v>
      </c>
      <c r="F18" s="25" t="str">
        <f>F!AH25</f>
        <v xml:space="preserve"> </v>
      </c>
      <c r="G18" s="25" t="str">
        <f>G!AH25</f>
        <v xml:space="preserve"> </v>
      </c>
      <c r="H18" s="25" t="str">
        <f>H!AH25</f>
        <v xml:space="preserve"> </v>
      </c>
      <c r="I18" s="25" t="str">
        <f>I!AH25</f>
        <v xml:space="preserve"> </v>
      </c>
      <c r="J18" s="25" t="str">
        <f>J!AH25</f>
        <v xml:space="preserve"> </v>
      </c>
      <c r="L18" s="72">
        <f t="shared" si="11"/>
        <v>0</v>
      </c>
      <c r="M18" s="72">
        <f t="shared" si="0"/>
        <v>0</v>
      </c>
      <c r="N18" s="72">
        <f t="shared" si="1"/>
        <v>0</v>
      </c>
      <c r="O18" s="72">
        <f t="shared" si="2"/>
        <v>0</v>
      </c>
      <c r="P18" s="72">
        <f t="shared" si="3"/>
        <v>0</v>
      </c>
      <c r="Q18" s="72">
        <f t="shared" si="4"/>
        <v>0</v>
      </c>
      <c r="R18" s="72">
        <f t="shared" si="5"/>
        <v>0</v>
      </c>
      <c r="S18" s="72">
        <f t="shared" si="6"/>
        <v>0</v>
      </c>
      <c r="T18" s="72">
        <f t="shared" si="7"/>
        <v>0</v>
      </c>
      <c r="U18" s="72">
        <f t="shared" si="8"/>
        <v>0</v>
      </c>
      <c r="V18" s="29">
        <f t="shared" si="9"/>
        <v>0</v>
      </c>
      <c r="W18" s="28">
        <v>14</v>
      </c>
      <c r="X18" s="164">
        <f t="shared" si="12"/>
        <v>0</v>
      </c>
      <c r="Y18" s="164">
        <f t="shared" si="13"/>
        <v>0</v>
      </c>
      <c r="Z18" s="164">
        <f t="shared" si="14"/>
        <v>0</v>
      </c>
      <c r="AA18" s="164">
        <f t="shared" si="15"/>
        <v>0</v>
      </c>
      <c r="AB18" s="164">
        <f t="shared" si="16"/>
        <v>0</v>
      </c>
      <c r="AC18" s="164">
        <f t="shared" si="17"/>
        <v>0</v>
      </c>
      <c r="AD18" s="164">
        <f t="shared" si="18"/>
        <v>0</v>
      </c>
      <c r="AE18" s="164">
        <f t="shared" si="19"/>
        <v>0</v>
      </c>
      <c r="AF18" s="164">
        <f t="shared" si="20"/>
        <v>0</v>
      </c>
      <c r="AG18" s="164">
        <f t="shared" si="21"/>
        <v>0</v>
      </c>
      <c r="AH18" s="164">
        <f t="shared" si="22"/>
        <v>0</v>
      </c>
      <c r="AI18" s="28"/>
    </row>
    <row r="19" spans="1:35">
      <c r="A19" s="25" t="str">
        <f>A!AH26</f>
        <v xml:space="preserve"> </v>
      </c>
      <c r="B19" s="25" t="str">
        <f>B!AH26</f>
        <v xml:space="preserve"> </v>
      </c>
      <c r="C19" s="25" t="str">
        <f>'C'!AH26</f>
        <v xml:space="preserve"> </v>
      </c>
      <c r="D19" s="25" t="str">
        <f>D!AH26</f>
        <v xml:space="preserve"> </v>
      </c>
      <c r="E19" s="25" t="str">
        <f>E!AH26</f>
        <v xml:space="preserve"> </v>
      </c>
      <c r="F19" s="25" t="str">
        <f>F!AH26</f>
        <v xml:space="preserve"> </v>
      </c>
      <c r="G19" s="25" t="str">
        <f>G!AH26</f>
        <v xml:space="preserve"> </v>
      </c>
      <c r="H19" s="25" t="str">
        <f>H!AH26</f>
        <v xml:space="preserve"> </v>
      </c>
      <c r="I19" s="25" t="str">
        <f>I!AH26</f>
        <v xml:space="preserve"> </v>
      </c>
      <c r="J19" s="25" t="str">
        <f>J!AH26</f>
        <v xml:space="preserve"> </v>
      </c>
      <c r="L19" s="72">
        <f t="shared" si="11"/>
        <v>0</v>
      </c>
      <c r="M19" s="72">
        <f t="shared" si="0"/>
        <v>0</v>
      </c>
      <c r="N19" s="72">
        <f t="shared" si="1"/>
        <v>0</v>
      </c>
      <c r="O19" s="72">
        <f t="shared" si="2"/>
        <v>0</v>
      </c>
      <c r="P19" s="72">
        <f t="shared" si="3"/>
        <v>0</v>
      </c>
      <c r="Q19" s="72">
        <f t="shared" si="4"/>
        <v>0</v>
      </c>
      <c r="R19" s="72">
        <f t="shared" si="5"/>
        <v>0</v>
      </c>
      <c r="S19" s="72">
        <f t="shared" si="6"/>
        <v>0</v>
      </c>
      <c r="T19" s="72">
        <f t="shared" si="7"/>
        <v>0</v>
      </c>
      <c r="U19" s="72">
        <f t="shared" si="8"/>
        <v>0</v>
      </c>
      <c r="V19" s="29">
        <f t="shared" si="9"/>
        <v>0</v>
      </c>
      <c r="W19" s="28">
        <v>15</v>
      </c>
      <c r="X19" s="164">
        <f t="shared" si="12"/>
        <v>0</v>
      </c>
      <c r="Y19" s="164">
        <f t="shared" si="13"/>
        <v>0</v>
      </c>
      <c r="Z19" s="164">
        <f t="shared" si="14"/>
        <v>0</v>
      </c>
      <c r="AA19" s="164">
        <f t="shared" si="15"/>
        <v>0</v>
      </c>
      <c r="AB19" s="164">
        <f t="shared" si="16"/>
        <v>0</v>
      </c>
      <c r="AC19" s="164">
        <f t="shared" si="17"/>
        <v>0</v>
      </c>
      <c r="AD19" s="164">
        <f t="shared" si="18"/>
        <v>0</v>
      </c>
      <c r="AE19" s="164">
        <f t="shared" si="19"/>
        <v>0</v>
      </c>
      <c r="AF19" s="164">
        <f t="shared" si="20"/>
        <v>0</v>
      </c>
      <c r="AG19" s="164">
        <f t="shared" si="21"/>
        <v>0</v>
      </c>
      <c r="AH19" s="164">
        <f t="shared" si="22"/>
        <v>0</v>
      </c>
      <c r="AI19" s="28"/>
    </row>
    <row r="20" spans="1:35">
      <c r="A20" s="25" t="str">
        <f>A!AH27</f>
        <v xml:space="preserve"> </v>
      </c>
      <c r="B20" s="25" t="str">
        <f>B!AH27</f>
        <v xml:space="preserve"> </v>
      </c>
      <c r="C20" s="25" t="str">
        <f>'C'!AH27</f>
        <v xml:space="preserve"> </v>
      </c>
      <c r="D20" s="25" t="str">
        <f>D!AH27</f>
        <v xml:space="preserve"> </v>
      </c>
      <c r="E20" s="25" t="str">
        <f>E!AH27</f>
        <v xml:space="preserve"> </v>
      </c>
      <c r="F20" s="25" t="str">
        <f>F!AH27</f>
        <v xml:space="preserve"> </v>
      </c>
      <c r="G20" s="25" t="str">
        <f>G!AH27</f>
        <v xml:space="preserve"> </v>
      </c>
      <c r="H20" s="25" t="str">
        <f>H!AH27</f>
        <v xml:space="preserve"> </v>
      </c>
      <c r="I20" s="25" t="str">
        <f>I!AH27</f>
        <v xml:space="preserve"> </v>
      </c>
      <c r="J20" s="25" t="str">
        <f>J!AH27</f>
        <v xml:space="preserve"> </v>
      </c>
      <c r="L20" s="72">
        <f t="shared" si="11"/>
        <v>0</v>
      </c>
      <c r="M20" s="72">
        <f t="shared" si="0"/>
        <v>0</v>
      </c>
      <c r="N20" s="72">
        <f t="shared" si="1"/>
        <v>0</v>
      </c>
      <c r="O20" s="72">
        <f t="shared" si="2"/>
        <v>0</v>
      </c>
      <c r="P20" s="72">
        <f t="shared" si="3"/>
        <v>0</v>
      </c>
      <c r="Q20" s="72">
        <f t="shared" si="4"/>
        <v>0</v>
      </c>
      <c r="R20" s="72">
        <f t="shared" si="5"/>
        <v>0</v>
      </c>
      <c r="S20" s="72">
        <f t="shared" si="6"/>
        <v>0</v>
      </c>
      <c r="T20" s="72">
        <f t="shared" si="7"/>
        <v>0</v>
      </c>
      <c r="U20" s="72">
        <f t="shared" si="8"/>
        <v>0</v>
      </c>
      <c r="V20" s="29">
        <f t="shared" si="9"/>
        <v>0</v>
      </c>
      <c r="W20" s="28">
        <v>16</v>
      </c>
      <c r="X20" s="164">
        <f t="shared" si="12"/>
        <v>0</v>
      </c>
      <c r="Y20" s="164">
        <f t="shared" si="13"/>
        <v>0</v>
      </c>
      <c r="Z20" s="164">
        <f t="shared" si="14"/>
        <v>0</v>
      </c>
      <c r="AA20" s="164">
        <f t="shared" si="15"/>
        <v>0</v>
      </c>
      <c r="AB20" s="164">
        <f t="shared" si="16"/>
        <v>0</v>
      </c>
      <c r="AC20" s="164">
        <f t="shared" si="17"/>
        <v>0</v>
      </c>
      <c r="AD20" s="164">
        <f t="shared" si="18"/>
        <v>0</v>
      </c>
      <c r="AE20" s="164">
        <f t="shared" si="19"/>
        <v>0</v>
      </c>
      <c r="AF20" s="164">
        <f t="shared" si="20"/>
        <v>0</v>
      </c>
      <c r="AG20" s="164">
        <f t="shared" si="21"/>
        <v>0</v>
      </c>
      <c r="AH20" s="164">
        <f t="shared" si="22"/>
        <v>0</v>
      </c>
      <c r="AI20" s="28"/>
    </row>
    <row r="21" spans="1:35">
      <c r="A21" s="25" t="str">
        <f>A!AH28</f>
        <v xml:space="preserve"> </v>
      </c>
      <c r="B21" s="25" t="str">
        <f>B!AH28</f>
        <v xml:space="preserve"> </v>
      </c>
      <c r="C21" s="25" t="str">
        <f>'C'!AH28</f>
        <v xml:space="preserve"> </v>
      </c>
      <c r="D21" s="25" t="str">
        <f>D!AH28</f>
        <v xml:space="preserve"> </v>
      </c>
      <c r="E21" s="25" t="str">
        <f>E!AH28</f>
        <v xml:space="preserve"> </v>
      </c>
      <c r="F21" s="25" t="str">
        <f>F!AH28</f>
        <v xml:space="preserve"> </v>
      </c>
      <c r="G21" s="25" t="str">
        <f>G!AH28</f>
        <v xml:space="preserve"> </v>
      </c>
      <c r="H21" s="25" t="str">
        <f>H!AH28</f>
        <v xml:space="preserve"> </v>
      </c>
      <c r="I21" s="25" t="str">
        <f>I!AH28</f>
        <v xml:space="preserve"> </v>
      </c>
      <c r="J21" s="25" t="str">
        <f>J!AH28</f>
        <v xml:space="preserve"> </v>
      </c>
      <c r="L21" s="72">
        <f t="shared" si="11"/>
        <v>0</v>
      </c>
      <c r="M21" s="72">
        <f t="shared" si="0"/>
        <v>0</v>
      </c>
      <c r="N21" s="72">
        <f t="shared" si="1"/>
        <v>0</v>
      </c>
      <c r="O21" s="72">
        <f t="shared" si="2"/>
        <v>0</v>
      </c>
      <c r="P21" s="72">
        <f t="shared" si="3"/>
        <v>0</v>
      </c>
      <c r="Q21" s="72">
        <f t="shared" si="4"/>
        <v>0</v>
      </c>
      <c r="R21" s="72">
        <f t="shared" si="5"/>
        <v>0</v>
      </c>
      <c r="S21" s="72">
        <f t="shared" si="6"/>
        <v>0</v>
      </c>
      <c r="T21" s="72">
        <f t="shared" si="7"/>
        <v>0</v>
      </c>
      <c r="U21" s="72">
        <f t="shared" si="8"/>
        <v>0</v>
      </c>
      <c r="V21" s="29">
        <f t="shared" si="9"/>
        <v>0</v>
      </c>
      <c r="W21" s="28">
        <v>17</v>
      </c>
      <c r="X21" s="164">
        <f t="shared" si="12"/>
        <v>0</v>
      </c>
      <c r="Y21" s="164">
        <f t="shared" si="13"/>
        <v>0</v>
      </c>
      <c r="Z21" s="164">
        <f t="shared" si="14"/>
        <v>0</v>
      </c>
      <c r="AA21" s="164">
        <f t="shared" si="15"/>
        <v>0</v>
      </c>
      <c r="AB21" s="164">
        <f t="shared" si="16"/>
        <v>0</v>
      </c>
      <c r="AC21" s="164">
        <f t="shared" si="17"/>
        <v>0</v>
      </c>
      <c r="AD21" s="164">
        <f t="shared" si="18"/>
        <v>0</v>
      </c>
      <c r="AE21" s="164">
        <f t="shared" si="19"/>
        <v>0</v>
      </c>
      <c r="AF21" s="164">
        <f t="shared" si="20"/>
        <v>0</v>
      </c>
      <c r="AG21" s="164">
        <f t="shared" si="21"/>
        <v>0</v>
      </c>
      <c r="AH21" s="164">
        <f t="shared" si="22"/>
        <v>0</v>
      </c>
      <c r="AI21" s="28"/>
    </row>
    <row r="22" spans="1:35">
      <c r="A22" s="25" t="str">
        <f>A!AH29</f>
        <v xml:space="preserve"> </v>
      </c>
      <c r="B22" s="25" t="str">
        <f>B!AH29</f>
        <v xml:space="preserve"> </v>
      </c>
      <c r="C22" s="25" t="str">
        <f>'C'!AH29</f>
        <v xml:space="preserve"> </v>
      </c>
      <c r="D22" s="25" t="str">
        <f>D!AH29</f>
        <v xml:space="preserve"> </v>
      </c>
      <c r="E22" s="25" t="str">
        <f>E!AH29</f>
        <v xml:space="preserve"> </v>
      </c>
      <c r="F22" s="25" t="str">
        <f>F!AH29</f>
        <v xml:space="preserve"> </v>
      </c>
      <c r="G22" s="25" t="str">
        <f>G!AH29</f>
        <v xml:space="preserve"> </v>
      </c>
      <c r="H22" s="25" t="str">
        <f>H!AH29</f>
        <v xml:space="preserve"> </v>
      </c>
      <c r="I22" s="25" t="str">
        <f>I!AH29</f>
        <v xml:space="preserve"> </v>
      </c>
      <c r="J22" s="25" t="str">
        <f>J!AH29</f>
        <v xml:space="preserve"> </v>
      </c>
      <c r="L22" s="72">
        <f t="shared" si="11"/>
        <v>0</v>
      </c>
      <c r="M22" s="72">
        <f t="shared" si="0"/>
        <v>0</v>
      </c>
      <c r="N22" s="72">
        <f t="shared" si="1"/>
        <v>0</v>
      </c>
      <c r="O22" s="72">
        <f t="shared" si="2"/>
        <v>0</v>
      </c>
      <c r="P22" s="72">
        <f t="shared" si="3"/>
        <v>0</v>
      </c>
      <c r="Q22" s="72">
        <f t="shared" si="4"/>
        <v>0</v>
      </c>
      <c r="R22" s="72">
        <f t="shared" si="5"/>
        <v>0</v>
      </c>
      <c r="S22" s="72">
        <f t="shared" si="6"/>
        <v>0</v>
      </c>
      <c r="T22" s="72">
        <f t="shared" si="7"/>
        <v>0</v>
      </c>
      <c r="U22" s="72">
        <f t="shared" si="8"/>
        <v>0</v>
      </c>
      <c r="V22" s="29">
        <f t="shared" si="9"/>
        <v>0</v>
      </c>
      <c r="W22" s="28">
        <v>18</v>
      </c>
      <c r="X22" s="164">
        <f t="shared" si="12"/>
        <v>0</v>
      </c>
      <c r="Y22" s="164">
        <f t="shared" si="13"/>
        <v>0</v>
      </c>
      <c r="Z22" s="164">
        <f t="shared" si="14"/>
        <v>0</v>
      </c>
      <c r="AA22" s="164">
        <f t="shared" si="15"/>
        <v>0</v>
      </c>
      <c r="AB22" s="164">
        <f t="shared" si="16"/>
        <v>0</v>
      </c>
      <c r="AC22" s="164">
        <f t="shared" si="17"/>
        <v>0</v>
      </c>
      <c r="AD22" s="164">
        <f t="shared" si="18"/>
        <v>0</v>
      </c>
      <c r="AE22" s="164">
        <f t="shared" si="19"/>
        <v>0</v>
      </c>
      <c r="AF22" s="164">
        <f t="shared" si="20"/>
        <v>0</v>
      </c>
      <c r="AG22" s="164">
        <f t="shared" si="21"/>
        <v>0</v>
      </c>
      <c r="AH22" s="164">
        <f t="shared" si="22"/>
        <v>0</v>
      </c>
      <c r="AI22" s="28"/>
    </row>
    <row r="23" spans="1:35">
      <c r="A23" s="25" t="str">
        <f>A!AH30</f>
        <v xml:space="preserve"> </v>
      </c>
      <c r="B23" s="25" t="str">
        <f>B!AH30</f>
        <v xml:space="preserve"> </v>
      </c>
      <c r="C23" s="25" t="str">
        <f>'C'!AH30</f>
        <v xml:space="preserve"> </v>
      </c>
      <c r="D23" s="25" t="str">
        <f>D!AH30</f>
        <v xml:space="preserve"> </v>
      </c>
      <c r="E23" s="25" t="str">
        <f>E!AH30</f>
        <v xml:space="preserve"> </v>
      </c>
      <c r="F23" s="25" t="str">
        <f>F!AH30</f>
        <v xml:space="preserve"> </v>
      </c>
      <c r="G23" s="25" t="str">
        <f>G!AH30</f>
        <v xml:space="preserve"> </v>
      </c>
      <c r="H23" s="25" t="str">
        <f>H!AH30</f>
        <v xml:space="preserve"> </v>
      </c>
      <c r="I23" s="25" t="str">
        <f>I!AH30</f>
        <v xml:space="preserve"> </v>
      </c>
      <c r="J23" s="25" t="str">
        <f>J!AH30</f>
        <v xml:space="preserve"> </v>
      </c>
      <c r="L23" s="72">
        <f t="shared" si="11"/>
        <v>0</v>
      </c>
      <c r="M23" s="72">
        <f t="shared" si="0"/>
        <v>0</v>
      </c>
      <c r="N23" s="72">
        <f t="shared" si="1"/>
        <v>0</v>
      </c>
      <c r="O23" s="72">
        <f t="shared" si="2"/>
        <v>0</v>
      </c>
      <c r="P23" s="72">
        <f t="shared" si="3"/>
        <v>0</v>
      </c>
      <c r="Q23" s="72">
        <f t="shared" si="4"/>
        <v>0</v>
      </c>
      <c r="R23" s="72">
        <f t="shared" si="5"/>
        <v>0</v>
      </c>
      <c r="S23" s="72">
        <f t="shared" si="6"/>
        <v>0</v>
      </c>
      <c r="T23" s="72">
        <f t="shared" si="7"/>
        <v>0</v>
      </c>
      <c r="U23" s="72">
        <f t="shared" si="8"/>
        <v>0</v>
      </c>
      <c r="V23" s="29">
        <f t="shared" si="9"/>
        <v>0</v>
      </c>
      <c r="W23" s="28">
        <v>19</v>
      </c>
      <c r="X23" s="164">
        <f t="shared" si="12"/>
        <v>0</v>
      </c>
      <c r="Y23" s="164">
        <f t="shared" si="13"/>
        <v>0</v>
      </c>
      <c r="Z23" s="164">
        <f t="shared" si="14"/>
        <v>0</v>
      </c>
      <c r="AA23" s="164">
        <f t="shared" si="15"/>
        <v>0</v>
      </c>
      <c r="AB23" s="164">
        <f t="shared" si="16"/>
        <v>0</v>
      </c>
      <c r="AC23" s="164">
        <f t="shared" si="17"/>
        <v>0</v>
      </c>
      <c r="AD23" s="164">
        <f t="shared" si="18"/>
        <v>0</v>
      </c>
      <c r="AE23" s="164">
        <f t="shared" si="19"/>
        <v>0</v>
      </c>
      <c r="AF23" s="164">
        <f t="shared" si="20"/>
        <v>0</v>
      </c>
      <c r="AG23" s="164">
        <f t="shared" si="21"/>
        <v>0</v>
      </c>
      <c r="AH23" s="164">
        <f t="shared" si="22"/>
        <v>0</v>
      </c>
      <c r="AI23" s="28"/>
    </row>
    <row r="24" spans="1:35">
      <c r="A24" s="25" t="str">
        <f>A!AH31</f>
        <v xml:space="preserve"> </v>
      </c>
      <c r="B24" s="25" t="str">
        <f>B!AH31</f>
        <v xml:space="preserve"> </v>
      </c>
      <c r="C24" s="25" t="str">
        <f>'C'!AH31</f>
        <v xml:space="preserve"> </v>
      </c>
      <c r="D24" s="25" t="str">
        <f>D!AH31</f>
        <v xml:space="preserve"> </v>
      </c>
      <c r="E24" s="25" t="str">
        <f>E!AH31</f>
        <v xml:space="preserve"> </v>
      </c>
      <c r="F24" s="25" t="str">
        <f>F!AH31</f>
        <v xml:space="preserve"> </v>
      </c>
      <c r="G24" s="25" t="str">
        <f>G!AH31</f>
        <v xml:space="preserve"> </v>
      </c>
      <c r="H24" s="25" t="str">
        <f>H!AH31</f>
        <v xml:space="preserve"> </v>
      </c>
      <c r="I24" s="25" t="str">
        <f>I!AH31</f>
        <v xml:space="preserve"> </v>
      </c>
      <c r="J24" s="25" t="str">
        <f>J!AH31</f>
        <v xml:space="preserve"> </v>
      </c>
      <c r="L24" s="72">
        <f t="shared" si="11"/>
        <v>0</v>
      </c>
      <c r="M24" s="72">
        <f t="shared" si="0"/>
        <v>0</v>
      </c>
      <c r="N24" s="72">
        <f t="shared" si="1"/>
        <v>0</v>
      </c>
      <c r="O24" s="72">
        <f t="shared" si="2"/>
        <v>0</v>
      </c>
      <c r="P24" s="72">
        <f t="shared" si="3"/>
        <v>0</v>
      </c>
      <c r="Q24" s="72">
        <f t="shared" si="4"/>
        <v>0</v>
      </c>
      <c r="R24" s="72">
        <f t="shared" si="5"/>
        <v>0</v>
      </c>
      <c r="S24" s="72">
        <f t="shared" si="6"/>
        <v>0</v>
      </c>
      <c r="T24" s="72">
        <f t="shared" si="7"/>
        <v>0</v>
      </c>
      <c r="U24" s="72">
        <f t="shared" si="8"/>
        <v>0</v>
      </c>
      <c r="V24" s="29">
        <f t="shared" si="9"/>
        <v>0</v>
      </c>
      <c r="W24" s="28">
        <v>20</v>
      </c>
      <c r="X24" s="164">
        <f t="shared" si="12"/>
        <v>0</v>
      </c>
      <c r="Y24" s="164">
        <f t="shared" si="13"/>
        <v>0</v>
      </c>
      <c r="Z24" s="164">
        <f t="shared" si="14"/>
        <v>0</v>
      </c>
      <c r="AA24" s="164">
        <f t="shared" si="15"/>
        <v>0</v>
      </c>
      <c r="AB24" s="164">
        <f t="shared" si="16"/>
        <v>0</v>
      </c>
      <c r="AC24" s="164">
        <f t="shared" si="17"/>
        <v>0</v>
      </c>
      <c r="AD24" s="164">
        <f t="shared" si="18"/>
        <v>0</v>
      </c>
      <c r="AE24" s="164">
        <f t="shared" si="19"/>
        <v>0</v>
      </c>
      <c r="AF24" s="164">
        <f t="shared" si="20"/>
        <v>0</v>
      </c>
      <c r="AG24" s="164">
        <f t="shared" si="21"/>
        <v>0</v>
      </c>
      <c r="AH24" s="164">
        <f t="shared" si="22"/>
        <v>0</v>
      </c>
      <c r="AI24" s="28"/>
    </row>
    <row r="25" spans="1:35">
      <c r="A25" s="25" t="str">
        <f>A!AH32</f>
        <v xml:space="preserve"> </v>
      </c>
      <c r="B25" s="25" t="str">
        <f>B!AH32</f>
        <v xml:space="preserve"> </v>
      </c>
      <c r="C25" s="25" t="str">
        <f>'C'!AH32</f>
        <v xml:space="preserve"> </v>
      </c>
      <c r="D25" s="25" t="str">
        <f>D!AH32</f>
        <v xml:space="preserve"> </v>
      </c>
      <c r="E25" s="25" t="str">
        <f>E!AH32</f>
        <v xml:space="preserve"> </v>
      </c>
      <c r="F25" s="25" t="str">
        <f>F!AH32</f>
        <v xml:space="preserve"> </v>
      </c>
      <c r="G25" s="25" t="str">
        <f>G!AH32</f>
        <v xml:space="preserve"> </v>
      </c>
      <c r="H25" s="25" t="str">
        <f>H!AH32</f>
        <v xml:space="preserve"> </v>
      </c>
      <c r="I25" s="25" t="str">
        <f>I!AH32</f>
        <v xml:space="preserve"> </v>
      </c>
      <c r="J25" s="25" t="str">
        <f>J!AH32</f>
        <v xml:space="preserve"> </v>
      </c>
      <c r="L25" s="72">
        <f t="shared" si="11"/>
        <v>0</v>
      </c>
      <c r="M25" s="72">
        <f t="shared" si="0"/>
        <v>0</v>
      </c>
      <c r="N25" s="72">
        <f t="shared" si="1"/>
        <v>0</v>
      </c>
      <c r="O25" s="72">
        <f t="shared" si="2"/>
        <v>0</v>
      </c>
      <c r="P25" s="72">
        <f t="shared" si="3"/>
        <v>0</v>
      </c>
      <c r="Q25" s="72">
        <f t="shared" si="4"/>
        <v>0</v>
      </c>
      <c r="R25" s="72">
        <f t="shared" si="5"/>
        <v>0</v>
      </c>
      <c r="S25" s="72">
        <f t="shared" si="6"/>
        <v>0</v>
      </c>
      <c r="T25" s="72">
        <f t="shared" si="7"/>
        <v>0</v>
      </c>
      <c r="U25" s="72">
        <f t="shared" si="8"/>
        <v>0</v>
      </c>
      <c r="V25" s="29">
        <f t="shared" si="9"/>
        <v>0</v>
      </c>
      <c r="W25" s="28">
        <v>21</v>
      </c>
      <c r="X25" s="164">
        <f t="shared" si="12"/>
        <v>0</v>
      </c>
      <c r="Y25" s="164">
        <f t="shared" si="13"/>
        <v>0</v>
      </c>
      <c r="Z25" s="164">
        <f t="shared" si="14"/>
        <v>0</v>
      </c>
      <c r="AA25" s="164">
        <f t="shared" si="15"/>
        <v>0</v>
      </c>
      <c r="AB25" s="164">
        <f t="shared" si="16"/>
        <v>0</v>
      </c>
      <c r="AC25" s="164">
        <f t="shared" si="17"/>
        <v>0</v>
      </c>
      <c r="AD25" s="164">
        <f t="shared" si="18"/>
        <v>0</v>
      </c>
      <c r="AE25" s="164">
        <f t="shared" si="19"/>
        <v>0</v>
      </c>
      <c r="AF25" s="164">
        <f t="shared" si="20"/>
        <v>0</v>
      </c>
      <c r="AG25" s="164">
        <f t="shared" si="21"/>
        <v>0</v>
      </c>
      <c r="AH25" s="164">
        <f t="shared" si="22"/>
        <v>0</v>
      </c>
      <c r="AI25" s="28"/>
    </row>
    <row r="26" spans="1:35">
      <c r="A26" s="25" t="str">
        <f>A!AH33</f>
        <v xml:space="preserve"> </v>
      </c>
      <c r="B26" s="25" t="str">
        <f>B!AH33</f>
        <v xml:space="preserve"> </v>
      </c>
      <c r="C26" s="25" t="str">
        <f>'C'!AH33</f>
        <v xml:space="preserve"> </v>
      </c>
      <c r="D26" s="25" t="str">
        <f>D!AH33</f>
        <v xml:space="preserve"> </v>
      </c>
      <c r="E26" s="25" t="str">
        <f>E!AH33</f>
        <v xml:space="preserve"> </v>
      </c>
      <c r="F26" s="25" t="str">
        <f>F!AH33</f>
        <v xml:space="preserve"> </v>
      </c>
      <c r="G26" s="25" t="str">
        <f>G!AH33</f>
        <v xml:space="preserve"> </v>
      </c>
      <c r="H26" s="25" t="str">
        <f>H!AH33</f>
        <v xml:space="preserve"> </v>
      </c>
      <c r="I26" s="25" t="str">
        <f>I!AH33</f>
        <v xml:space="preserve"> </v>
      </c>
      <c r="J26" s="25" t="str">
        <f>J!AH33</f>
        <v xml:space="preserve"> </v>
      </c>
      <c r="L26" s="72">
        <f t="shared" si="11"/>
        <v>0</v>
      </c>
      <c r="M26" s="72">
        <f t="shared" si="0"/>
        <v>0</v>
      </c>
      <c r="N26" s="72">
        <f t="shared" si="1"/>
        <v>0</v>
      </c>
      <c r="O26" s="72">
        <f t="shared" si="2"/>
        <v>0</v>
      </c>
      <c r="P26" s="72">
        <f t="shared" si="3"/>
        <v>0</v>
      </c>
      <c r="Q26" s="72">
        <f t="shared" si="4"/>
        <v>0</v>
      </c>
      <c r="R26" s="72">
        <f t="shared" si="5"/>
        <v>0</v>
      </c>
      <c r="S26" s="72">
        <f t="shared" si="6"/>
        <v>0</v>
      </c>
      <c r="T26" s="72">
        <f t="shared" si="7"/>
        <v>0</v>
      </c>
      <c r="U26" s="72">
        <f t="shared" si="8"/>
        <v>0</v>
      </c>
      <c r="V26" s="29">
        <f t="shared" si="9"/>
        <v>0</v>
      </c>
      <c r="W26" s="28">
        <v>22</v>
      </c>
      <c r="X26" s="164">
        <f t="shared" si="12"/>
        <v>0</v>
      </c>
      <c r="Y26" s="164">
        <f t="shared" si="13"/>
        <v>0</v>
      </c>
      <c r="Z26" s="164">
        <f t="shared" si="14"/>
        <v>0</v>
      </c>
      <c r="AA26" s="164">
        <f t="shared" si="15"/>
        <v>0</v>
      </c>
      <c r="AB26" s="164">
        <f t="shared" si="16"/>
        <v>0</v>
      </c>
      <c r="AC26" s="164">
        <f t="shared" si="17"/>
        <v>0</v>
      </c>
      <c r="AD26" s="164">
        <f t="shared" si="18"/>
        <v>0</v>
      </c>
      <c r="AE26" s="164">
        <f t="shared" si="19"/>
        <v>0</v>
      </c>
      <c r="AF26" s="164">
        <f t="shared" si="20"/>
        <v>0</v>
      </c>
      <c r="AG26" s="164">
        <f t="shared" si="21"/>
        <v>0</v>
      </c>
      <c r="AH26" s="164">
        <f t="shared" si="22"/>
        <v>0</v>
      </c>
      <c r="AI26" s="28"/>
    </row>
    <row r="27" spans="1:35">
      <c r="A27" s="25" t="str">
        <f>A!AH34</f>
        <v xml:space="preserve"> </v>
      </c>
      <c r="B27" s="25" t="str">
        <f>B!AH34</f>
        <v xml:space="preserve"> </v>
      </c>
      <c r="C27" s="25" t="str">
        <f>'C'!AH34</f>
        <v xml:space="preserve"> </v>
      </c>
      <c r="D27" s="25" t="str">
        <f>D!AH34</f>
        <v xml:space="preserve"> </v>
      </c>
      <c r="E27" s="25" t="str">
        <f>E!AH34</f>
        <v xml:space="preserve"> </v>
      </c>
      <c r="F27" s="25" t="str">
        <f>F!AH34</f>
        <v xml:space="preserve"> </v>
      </c>
      <c r="G27" s="25" t="str">
        <f>G!AH34</f>
        <v xml:space="preserve"> </v>
      </c>
      <c r="H27" s="25" t="str">
        <f>H!AH34</f>
        <v xml:space="preserve"> </v>
      </c>
      <c r="I27" s="25" t="str">
        <f>I!AH34</f>
        <v xml:space="preserve"> </v>
      </c>
      <c r="J27" s="25" t="str">
        <f>J!AH34</f>
        <v xml:space="preserve"> </v>
      </c>
      <c r="L27" s="72">
        <f t="shared" si="11"/>
        <v>0</v>
      </c>
      <c r="M27" s="72">
        <f t="shared" si="0"/>
        <v>0</v>
      </c>
      <c r="N27" s="72">
        <f t="shared" si="1"/>
        <v>0</v>
      </c>
      <c r="O27" s="72">
        <f t="shared" si="2"/>
        <v>0</v>
      </c>
      <c r="P27" s="72">
        <f t="shared" si="3"/>
        <v>0</v>
      </c>
      <c r="Q27" s="72">
        <f t="shared" si="4"/>
        <v>0</v>
      </c>
      <c r="R27" s="72">
        <f t="shared" si="5"/>
        <v>0</v>
      </c>
      <c r="S27" s="72">
        <f t="shared" si="6"/>
        <v>0</v>
      </c>
      <c r="T27" s="72">
        <f t="shared" si="7"/>
        <v>0</v>
      </c>
      <c r="U27" s="72">
        <f t="shared" si="8"/>
        <v>0</v>
      </c>
      <c r="V27" s="29">
        <f t="shared" si="9"/>
        <v>0</v>
      </c>
      <c r="W27" s="28">
        <v>23</v>
      </c>
      <c r="X27" s="164">
        <f t="shared" si="12"/>
        <v>0</v>
      </c>
      <c r="Y27" s="164">
        <f t="shared" si="13"/>
        <v>0</v>
      </c>
      <c r="Z27" s="164">
        <f t="shared" si="14"/>
        <v>0</v>
      </c>
      <c r="AA27" s="164">
        <f t="shared" si="15"/>
        <v>0</v>
      </c>
      <c r="AB27" s="164">
        <f t="shared" si="16"/>
        <v>0</v>
      </c>
      <c r="AC27" s="164">
        <f t="shared" si="17"/>
        <v>0</v>
      </c>
      <c r="AD27" s="164">
        <f t="shared" si="18"/>
        <v>0</v>
      </c>
      <c r="AE27" s="164">
        <f t="shared" si="19"/>
        <v>0</v>
      </c>
      <c r="AF27" s="164">
        <f t="shared" si="20"/>
        <v>0</v>
      </c>
      <c r="AG27" s="164">
        <f t="shared" si="21"/>
        <v>0</v>
      </c>
      <c r="AH27" s="164">
        <f t="shared" si="22"/>
        <v>0</v>
      </c>
      <c r="AI27" s="28"/>
    </row>
    <row r="28" spans="1:35">
      <c r="A28" s="25" t="str">
        <f>A!AH35</f>
        <v xml:space="preserve"> </v>
      </c>
      <c r="B28" s="25" t="str">
        <f>B!AH35</f>
        <v xml:space="preserve"> </v>
      </c>
      <c r="C28" s="25" t="str">
        <f>'C'!AH35</f>
        <v xml:space="preserve"> </v>
      </c>
      <c r="D28" s="25" t="str">
        <f>D!AH35</f>
        <v xml:space="preserve"> </v>
      </c>
      <c r="E28" s="25" t="str">
        <f>E!AH35</f>
        <v xml:space="preserve"> </v>
      </c>
      <c r="F28" s="25" t="str">
        <f>F!AH35</f>
        <v xml:space="preserve"> </v>
      </c>
      <c r="G28" s="25" t="str">
        <f>G!AH35</f>
        <v xml:space="preserve"> </v>
      </c>
      <c r="H28" s="25" t="str">
        <f>H!AH35</f>
        <v xml:space="preserve"> </v>
      </c>
      <c r="I28" s="25" t="str">
        <f>I!AH35</f>
        <v xml:space="preserve"> </v>
      </c>
      <c r="J28" s="25" t="str">
        <f>J!AH35</f>
        <v xml:space="preserve"> </v>
      </c>
      <c r="L28" s="72">
        <f t="shared" si="11"/>
        <v>0</v>
      </c>
      <c r="M28" s="72">
        <f t="shared" si="0"/>
        <v>0</v>
      </c>
      <c r="N28" s="72">
        <f t="shared" si="1"/>
        <v>0</v>
      </c>
      <c r="O28" s="72">
        <f t="shared" si="2"/>
        <v>0</v>
      </c>
      <c r="P28" s="72">
        <f t="shared" si="3"/>
        <v>0</v>
      </c>
      <c r="Q28" s="72">
        <f t="shared" si="4"/>
        <v>0</v>
      </c>
      <c r="R28" s="72">
        <f t="shared" si="5"/>
        <v>0</v>
      </c>
      <c r="S28" s="72">
        <f t="shared" si="6"/>
        <v>0</v>
      </c>
      <c r="T28" s="72">
        <f t="shared" si="7"/>
        <v>0</v>
      </c>
      <c r="U28" s="72">
        <f t="shared" si="8"/>
        <v>0</v>
      </c>
      <c r="V28" s="29">
        <f t="shared" si="9"/>
        <v>0</v>
      </c>
      <c r="W28" s="28">
        <v>24</v>
      </c>
      <c r="X28" s="164">
        <f t="shared" si="12"/>
        <v>0</v>
      </c>
      <c r="Y28" s="164">
        <f t="shared" si="13"/>
        <v>0</v>
      </c>
      <c r="Z28" s="164">
        <f t="shared" si="14"/>
        <v>0</v>
      </c>
      <c r="AA28" s="164">
        <f t="shared" si="15"/>
        <v>0</v>
      </c>
      <c r="AB28" s="164">
        <f t="shared" si="16"/>
        <v>0</v>
      </c>
      <c r="AC28" s="164">
        <f t="shared" si="17"/>
        <v>0</v>
      </c>
      <c r="AD28" s="164">
        <f t="shared" si="18"/>
        <v>0</v>
      </c>
      <c r="AE28" s="164">
        <f t="shared" si="19"/>
        <v>0</v>
      </c>
      <c r="AF28" s="164">
        <f t="shared" si="20"/>
        <v>0</v>
      </c>
      <c r="AG28" s="164">
        <f t="shared" si="21"/>
        <v>0</v>
      </c>
      <c r="AH28" s="164">
        <f t="shared" si="22"/>
        <v>0</v>
      </c>
      <c r="AI28" s="28"/>
    </row>
    <row r="29" spans="1:35">
      <c r="A29" s="25" t="str">
        <f>A!AH36</f>
        <v xml:space="preserve"> </v>
      </c>
      <c r="B29" s="25" t="str">
        <f>B!AH36</f>
        <v xml:space="preserve"> </v>
      </c>
      <c r="C29" s="25" t="str">
        <f>'C'!AH36</f>
        <v xml:space="preserve"> </v>
      </c>
      <c r="D29" s="25" t="str">
        <f>D!AH36</f>
        <v xml:space="preserve"> </v>
      </c>
      <c r="E29" s="25" t="str">
        <f>E!AH36</f>
        <v xml:space="preserve"> </v>
      </c>
      <c r="F29" s="25" t="str">
        <f>F!AH36</f>
        <v xml:space="preserve"> </v>
      </c>
      <c r="G29" s="25" t="str">
        <f>G!AH36</f>
        <v xml:space="preserve"> </v>
      </c>
      <c r="H29" s="25" t="str">
        <f>H!AH36</f>
        <v xml:space="preserve"> </v>
      </c>
      <c r="I29" s="25" t="str">
        <f>I!AH36</f>
        <v xml:space="preserve"> </v>
      </c>
      <c r="J29" s="25" t="str">
        <f>J!AH36</f>
        <v xml:space="preserve"> </v>
      </c>
      <c r="L29" s="72">
        <f t="shared" si="11"/>
        <v>0</v>
      </c>
      <c r="M29" s="72">
        <f t="shared" si="0"/>
        <v>0</v>
      </c>
      <c r="N29" s="72">
        <f t="shared" si="1"/>
        <v>0</v>
      </c>
      <c r="O29" s="72">
        <f t="shared" si="2"/>
        <v>0</v>
      </c>
      <c r="P29" s="72">
        <f t="shared" si="3"/>
        <v>0</v>
      </c>
      <c r="Q29" s="72">
        <f t="shared" si="4"/>
        <v>0</v>
      </c>
      <c r="R29" s="72">
        <f t="shared" si="5"/>
        <v>0</v>
      </c>
      <c r="S29" s="72">
        <f t="shared" si="6"/>
        <v>0</v>
      </c>
      <c r="T29" s="72">
        <f t="shared" si="7"/>
        <v>0</v>
      </c>
      <c r="U29" s="72">
        <f t="shared" si="8"/>
        <v>0</v>
      </c>
      <c r="V29" s="29">
        <f t="shared" si="9"/>
        <v>0</v>
      </c>
      <c r="W29" s="28">
        <v>25</v>
      </c>
      <c r="X29" s="164">
        <f t="shared" si="12"/>
        <v>0</v>
      </c>
      <c r="Y29" s="164">
        <f t="shared" si="13"/>
        <v>0</v>
      </c>
      <c r="Z29" s="164">
        <f t="shared" si="14"/>
        <v>0</v>
      </c>
      <c r="AA29" s="164">
        <f t="shared" si="15"/>
        <v>0</v>
      </c>
      <c r="AB29" s="164">
        <f t="shared" si="16"/>
        <v>0</v>
      </c>
      <c r="AC29" s="164">
        <f t="shared" si="17"/>
        <v>0</v>
      </c>
      <c r="AD29" s="164">
        <f t="shared" si="18"/>
        <v>0</v>
      </c>
      <c r="AE29" s="164">
        <f t="shared" si="19"/>
        <v>0</v>
      </c>
      <c r="AF29" s="164">
        <f t="shared" si="20"/>
        <v>0</v>
      </c>
      <c r="AG29" s="164">
        <f t="shared" si="21"/>
        <v>0</v>
      </c>
      <c r="AH29" s="164">
        <f t="shared" si="22"/>
        <v>0</v>
      </c>
      <c r="AI29" s="28"/>
    </row>
    <row r="30" spans="1:35">
      <c r="A30" s="25" t="str">
        <f>A!AH37</f>
        <v xml:space="preserve"> </v>
      </c>
      <c r="B30" s="25" t="str">
        <f>B!AH37</f>
        <v xml:space="preserve"> </v>
      </c>
      <c r="C30" s="25" t="str">
        <f>'C'!AH37</f>
        <v xml:space="preserve"> </v>
      </c>
      <c r="D30" s="25" t="str">
        <f>D!AH37</f>
        <v xml:space="preserve"> </v>
      </c>
      <c r="E30" s="25" t="str">
        <f>E!AH37</f>
        <v xml:space="preserve"> </v>
      </c>
      <c r="F30" s="25" t="str">
        <f>F!AH37</f>
        <v xml:space="preserve"> </v>
      </c>
      <c r="G30" s="25" t="str">
        <f>G!AH37</f>
        <v xml:space="preserve"> </v>
      </c>
      <c r="H30" s="25" t="str">
        <f>H!AH37</f>
        <v xml:space="preserve"> </v>
      </c>
      <c r="I30" s="25" t="str">
        <f>I!AH37</f>
        <v xml:space="preserve"> </v>
      </c>
      <c r="J30" s="25" t="str">
        <f>J!AH37</f>
        <v xml:space="preserve"> </v>
      </c>
      <c r="L30" s="72">
        <f t="shared" si="11"/>
        <v>0</v>
      </c>
      <c r="M30" s="72">
        <f t="shared" si="0"/>
        <v>0</v>
      </c>
      <c r="N30" s="72">
        <f t="shared" si="1"/>
        <v>0</v>
      </c>
      <c r="O30" s="72">
        <f t="shared" si="2"/>
        <v>0</v>
      </c>
      <c r="P30" s="72">
        <f t="shared" si="3"/>
        <v>0</v>
      </c>
      <c r="Q30" s="72">
        <f t="shared" si="4"/>
        <v>0</v>
      </c>
      <c r="R30" s="72">
        <f t="shared" si="5"/>
        <v>0</v>
      </c>
      <c r="S30" s="72">
        <f t="shared" si="6"/>
        <v>0</v>
      </c>
      <c r="T30" s="72">
        <f t="shared" si="7"/>
        <v>0</v>
      </c>
      <c r="U30" s="72">
        <f t="shared" si="8"/>
        <v>0</v>
      </c>
      <c r="V30" s="29">
        <f t="shared" si="9"/>
        <v>0</v>
      </c>
      <c r="W30" s="28">
        <v>26</v>
      </c>
      <c r="X30" s="164">
        <f t="shared" si="12"/>
        <v>0</v>
      </c>
      <c r="Y30" s="164">
        <f t="shared" si="13"/>
        <v>0</v>
      </c>
      <c r="Z30" s="164">
        <f t="shared" si="14"/>
        <v>0</v>
      </c>
      <c r="AA30" s="164">
        <f t="shared" si="15"/>
        <v>0</v>
      </c>
      <c r="AB30" s="164">
        <f t="shared" si="16"/>
        <v>0</v>
      </c>
      <c r="AC30" s="164">
        <f t="shared" si="17"/>
        <v>0</v>
      </c>
      <c r="AD30" s="164">
        <f t="shared" si="18"/>
        <v>0</v>
      </c>
      <c r="AE30" s="164">
        <f t="shared" si="19"/>
        <v>0</v>
      </c>
      <c r="AF30" s="164">
        <f t="shared" si="20"/>
        <v>0</v>
      </c>
      <c r="AG30" s="164">
        <f t="shared" si="21"/>
        <v>0</v>
      </c>
      <c r="AH30" s="164">
        <f t="shared" si="22"/>
        <v>0</v>
      </c>
      <c r="AI30" s="28"/>
    </row>
    <row r="31" spans="1:35">
      <c r="A31" s="25" t="str">
        <f>A!AH38</f>
        <v xml:space="preserve"> </v>
      </c>
      <c r="B31" s="25" t="str">
        <f>B!AH38</f>
        <v xml:space="preserve"> </v>
      </c>
      <c r="C31" s="25" t="str">
        <f>'C'!AH38</f>
        <v xml:space="preserve"> </v>
      </c>
      <c r="D31" s="25" t="str">
        <f>D!AH38</f>
        <v xml:space="preserve"> </v>
      </c>
      <c r="E31" s="25" t="str">
        <f>E!AH38</f>
        <v xml:space="preserve"> </v>
      </c>
      <c r="F31" s="25" t="str">
        <f>F!AH38</f>
        <v xml:space="preserve"> </v>
      </c>
      <c r="G31" s="25" t="str">
        <f>G!AH38</f>
        <v xml:space="preserve"> </v>
      </c>
      <c r="H31" s="25" t="str">
        <f>H!AH38</f>
        <v xml:space="preserve"> </v>
      </c>
      <c r="I31" s="25" t="str">
        <f>I!AH38</f>
        <v xml:space="preserve"> </v>
      </c>
      <c r="J31" s="25" t="str">
        <f>J!AH38</f>
        <v xml:space="preserve"> </v>
      </c>
      <c r="L31" s="72">
        <f t="shared" si="11"/>
        <v>0</v>
      </c>
      <c r="M31" s="72">
        <f t="shared" si="0"/>
        <v>0</v>
      </c>
      <c r="N31" s="72">
        <f t="shared" si="1"/>
        <v>0</v>
      </c>
      <c r="O31" s="72">
        <f t="shared" si="2"/>
        <v>0</v>
      </c>
      <c r="P31" s="72">
        <f t="shared" si="3"/>
        <v>0</v>
      </c>
      <c r="Q31" s="72">
        <f t="shared" si="4"/>
        <v>0</v>
      </c>
      <c r="R31" s="72">
        <f t="shared" si="5"/>
        <v>0</v>
      </c>
      <c r="S31" s="72">
        <f t="shared" si="6"/>
        <v>0</v>
      </c>
      <c r="T31" s="72">
        <f t="shared" si="7"/>
        <v>0</v>
      </c>
      <c r="U31" s="72">
        <f t="shared" si="8"/>
        <v>0</v>
      </c>
      <c r="V31" s="29">
        <f t="shared" si="9"/>
        <v>0</v>
      </c>
      <c r="W31" s="28">
        <v>27</v>
      </c>
      <c r="X31" s="164">
        <f t="shared" si="12"/>
        <v>0</v>
      </c>
      <c r="Y31" s="164">
        <f t="shared" si="13"/>
        <v>0</v>
      </c>
      <c r="Z31" s="164">
        <f t="shared" si="14"/>
        <v>0</v>
      </c>
      <c r="AA31" s="164">
        <f t="shared" si="15"/>
        <v>0</v>
      </c>
      <c r="AB31" s="164">
        <f t="shared" si="16"/>
        <v>0</v>
      </c>
      <c r="AC31" s="164">
        <f t="shared" si="17"/>
        <v>0</v>
      </c>
      <c r="AD31" s="164">
        <f t="shared" si="18"/>
        <v>0</v>
      </c>
      <c r="AE31" s="164">
        <f t="shared" si="19"/>
        <v>0</v>
      </c>
      <c r="AF31" s="164">
        <f t="shared" si="20"/>
        <v>0</v>
      </c>
      <c r="AG31" s="164">
        <f t="shared" si="21"/>
        <v>0</v>
      </c>
      <c r="AH31" s="164">
        <f t="shared" si="22"/>
        <v>0</v>
      </c>
      <c r="AI31" s="28"/>
    </row>
    <row r="32" spans="1:35">
      <c r="A32" s="25" t="str">
        <f>A!AH39</f>
        <v xml:space="preserve"> </v>
      </c>
      <c r="B32" s="25" t="str">
        <f>B!AH39</f>
        <v xml:space="preserve"> </v>
      </c>
      <c r="C32" s="25" t="str">
        <f>'C'!AH39</f>
        <v xml:space="preserve"> </v>
      </c>
      <c r="D32" s="25" t="str">
        <f>D!AH39</f>
        <v xml:space="preserve"> </v>
      </c>
      <c r="E32" s="25" t="str">
        <f>E!AH39</f>
        <v xml:space="preserve"> </v>
      </c>
      <c r="F32" s="25" t="str">
        <f>F!AH39</f>
        <v xml:space="preserve"> </v>
      </c>
      <c r="G32" s="25" t="str">
        <f>G!AH39</f>
        <v xml:space="preserve"> </v>
      </c>
      <c r="H32" s="25" t="str">
        <f>H!AH39</f>
        <v xml:space="preserve"> </v>
      </c>
      <c r="I32" s="25" t="str">
        <f>I!AH39</f>
        <v xml:space="preserve"> </v>
      </c>
      <c r="J32" s="25" t="str">
        <f>J!AH39</f>
        <v xml:space="preserve"> </v>
      </c>
      <c r="L32" s="72">
        <f t="shared" si="11"/>
        <v>0</v>
      </c>
      <c r="M32" s="72">
        <f t="shared" si="0"/>
        <v>0</v>
      </c>
      <c r="N32" s="72">
        <f t="shared" si="1"/>
        <v>0</v>
      </c>
      <c r="O32" s="72">
        <f t="shared" si="2"/>
        <v>0</v>
      </c>
      <c r="P32" s="72">
        <f t="shared" si="3"/>
        <v>0</v>
      </c>
      <c r="Q32" s="72">
        <f t="shared" si="4"/>
        <v>0</v>
      </c>
      <c r="R32" s="72">
        <f t="shared" si="5"/>
        <v>0</v>
      </c>
      <c r="S32" s="72">
        <f t="shared" si="6"/>
        <v>0</v>
      </c>
      <c r="T32" s="72">
        <f t="shared" si="7"/>
        <v>0</v>
      </c>
      <c r="U32" s="72">
        <f t="shared" si="8"/>
        <v>0</v>
      </c>
      <c r="V32" s="29">
        <f t="shared" si="9"/>
        <v>0</v>
      </c>
      <c r="W32" s="63">
        <v>28</v>
      </c>
      <c r="X32" s="164">
        <f t="shared" si="12"/>
        <v>0</v>
      </c>
      <c r="Y32" s="164">
        <f t="shared" si="13"/>
        <v>0</v>
      </c>
      <c r="Z32" s="164">
        <f t="shared" si="14"/>
        <v>0</v>
      </c>
      <c r="AA32" s="164">
        <f t="shared" si="15"/>
        <v>0</v>
      </c>
      <c r="AB32" s="164">
        <f t="shared" si="16"/>
        <v>0</v>
      </c>
      <c r="AC32" s="164">
        <f t="shared" si="17"/>
        <v>0</v>
      </c>
      <c r="AD32" s="164">
        <f t="shared" si="18"/>
        <v>0</v>
      </c>
      <c r="AE32" s="164">
        <f t="shared" si="19"/>
        <v>0</v>
      </c>
      <c r="AF32" s="164">
        <f t="shared" si="20"/>
        <v>0</v>
      </c>
      <c r="AG32" s="164">
        <f t="shared" si="21"/>
        <v>0</v>
      </c>
      <c r="AH32" s="164">
        <f t="shared" si="22"/>
        <v>0</v>
      </c>
      <c r="AI32" s="63"/>
    </row>
    <row r="33" spans="1:35">
      <c r="A33" s="25" t="str">
        <f>A!AH40</f>
        <v xml:space="preserve"> </v>
      </c>
      <c r="B33" s="25" t="str">
        <f>B!AH40</f>
        <v xml:space="preserve"> </v>
      </c>
      <c r="C33" s="25" t="str">
        <f>'C'!AH40</f>
        <v xml:space="preserve"> </v>
      </c>
      <c r="D33" s="25" t="str">
        <f>D!AH40</f>
        <v xml:space="preserve"> </v>
      </c>
      <c r="E33" s="25" t="str">
        <f>E!AH40</f>
        <v xml:space="preserve"> </v>
      </c>
      <c r="F33" s="25" t="str">
        <f>F!AH40</f>
        <v xml:space="preserve"> </v>
      </c>
      <c r="G33" s="25" t="str">
        <f>G!AH40</f>
        <v xml:space="preserve"> </v>
      </c>
      <c r="H33" s="25" t="str">
        <f>H!AH40</f>
        <v xml:space="preserve"> </v>
      </c>
      <c r="I33" s="25" t="str">
        <f>I!AH40</f>
        <v xml:space="preserve"> </v>
      </c>
      <c r="J33" s="25" t="str">
        <f>J!AH40</f>
        <v xml:space="preserve"> </v>
      </c>
      <c r="L33" s="72">
        <f t="shared" si="11"/>
        <v>0</v>
      </c>
      <c r="M33" s="72">
        <f t="shared" si="0"/>
        <v>0</v>
      </c>
      <c r="N33" s="72">
        <f t="shared" si="1"/>
        <v>0</v>
      </c>
      <c r="O33" s="72">
        <f t="shared" si="2"/>
        <v>0</v>
      </c>
      <c r="P33" s="72">
        <f t="shared" si="3"/>
        <v>0</v>
      </c>
      <c r="Q33" s="72">
        <f t="shared" si="4"/>
        <v>0</v>
      </c>
      <c r="R33" s="72">
        <f t="shared" si="5"/>
        <v>0</v>
      </c>
      <c r="S33" s="72">
        <f t="shared" si="6"/>
        <v>0</v>
      </c>
      <c r="T33" s="72">
        <f t="shared" si="7"/>
        <v>0</v>
      </c>
      <c r="U33" s="72">
        <f t="shared" si="8"/>
        <v>0</v>
      </c>
      <c r="V33" s="29">
        <f t="shared" si="9"/>
        <v>0</v>
      </c>
      <c r="W33" s="28">
        <v>29</v>
      </c>
      <c r="X33" s="164">
        <f t="shared" si="12"/>
        <v>0</v>
      </c>
      <c r="Y33" s="164">
        <f t="shared" si="13"/>
        <v>0</v>
      </c>
      <c r="Z33" s="164">
        <f t="shared" si="14"/>
        <v>0</v>
      </c>
      <c r="AA33" s="164">
        <f t="shared" si="15"/>
        <v>0</v>
      </c>
      <c r="AB33" s="164">
        <f t="shared" si="16"/>
        <v>0</v>
      </c>
      <c r="AC33" s="164">
        <f t="shared" si="17"/>
        <v>0</v>
      </c>
      <c r="AD33" s="164">
        <f t="shared" si="18"/>
        <v>0</v>
      </c>
      <c r="AE33" s="164">
        <f t="shared" si="19"/>
        <v>0</v>
      </c>
      <c r="AF33" s="164">
        <f t="shared" si="20"/>
        <v>0</v>
      </c>
      <c r="AG33" s="164">
        <f t="shared" si="21"/>
        <v>0</v>
      </c>
      <c r="AH33" s="164">
        <f t="shared" si="22"/>
        <v>0</v>
      </c>
      <c r="AI33" s="28"/>
    </row>
    <row r="34" spans="1:35">
      <c r="A34" s="25" t="str">
        <f>A!AH41</f>
        <v xml:space="preserve"> </v>
      </c>
      <c r="B34" s="25" t="str">
        <f>B!AH41</f>
        <v xml:space="preserve"> </v>
      </c>
      <c r="C34" s="25" t="str">
        <f>'C'!AH41</f>
        <v xml:space="preserve"> </v>
      </c>
      <c r="D34" s="25" t="str">
        <f>D!AH41</f>
        <v xml:space="preserve"> </v>
      </c>
      <c r="E34" s="25" t="str">
        <f>E!AH41</f>
        <v xml:space="preserve"> </v>
      </c>
      <c r="F34" s="25" t="str">
        <f>F!AH41</f>
        <v xml:space="preserve"> </v>
      </c>
      <c r="G34" s="25" t="str">
        <f>G!AH41</f>
        <v xml:space="preserve"> </v>
      </c>
      <c r="H34" s="25" t="str">
        <f>H!AH41</f>
        <v xml:space="preserve"> </v>
      </c>
      <c r="I34" s="25" t="str">
        <f>I!AH41</f>
        <v xml:space="preserve"> </v>
      </c>
      <c r="J34" s="25" t="str">
        <f>J!AH41</f>
        <v xml:space="preserve"> </v>
      </c>
      <c r="L34" s="72">
        <f t="shared" ref="L34:U38" si="23">COUNTIF(A$4:A$43,$W34)</f>
        <v>0</v>
      </c>
      <c r="M34" s="72">
        <f t="shared" si="23"/>
        <v>0</v>
      </c>
      <c r="N34" s="72">
        <f t="shared" si="23"/>
        <v>0</v>
      </c>
      <c r="O34" s="72">
        <f t="shared" si="23"/>
        <v>0</v>
      </c>
      <c r="P34" s="72">
        <f t="shared" si="23"/>
        <v>0</v>
      </c>
      <c r="Q34" s="72">
        <f t="shared" si="23"/>
        <v>0</v>
      </c>
      <c r="R34" s="72">
        <f t="shared" si="23"/>
        <v>0</v>
      </c>
      <c r="S34" s="72">
        <f t="shared" si="23"/>
        <v>0</v>
      </c>
      <c r="T34" s="72">
        <f t="shared" si="23"/>
        <v>0</v>
      </c>
      <c r="U34" s="72">
        <f t="shared" si="23"/>
        <v>0</v>
      </c>
      <c r="V34" s="29">
        <f>COUNTIF(A$4:J$43,$W34)</f>
        <v>0</v>
      </c>
      <c r="W34" s="63">
        <v>30</v>
      </c>
      <c r="X34" s="164">
        <f t="shared" si="12"/>
        <v>0</v>
      </c>
      <c r="Y34" s="164">
        <f t="shared" si="13"/>
        <v>0</v>
      </c>
      <c r="Z34" s="164">
        <f t="shared" si="14"/>
        <v>0</v>
      </c>
      <c r="AA34" s="164">
        <f t="shared" si="15"/>
        <v>0</v>
      </c>
      <c r="AB34" s="164">
        <f t="shared" si="16"/>
        <v>0</v>
      </c>
      <c r="AC34" s="164">
        <f t="shared" si="17"/>
        <v>0</v>
      </c>
      <c r="AD34" s="164">
        <f t="shared" si="18"/>
        <v>0</v>
      </c>
      <c r="AE34" s="164">
        <f t="shared" si="19"/>
        <v>0</v>
      </c>
      <c r="AF34" s="164">
        <f t="shared" si="20"/>
        <v>0</v>
      </c>
      <c r="AG34" s="164">
        <f t="shared" si="21"/>
        <v>0</v>
      </c>
      <c r="AH34" s="164">
        <f t="shared" si="22"/>
        <v>0</v>
      </c>
      <c r="AI34" s="63"/>
    </row>
    <row r="35" spans="1:35">
      <c r="A35" s="25" t="str">
        <f>A!AH42</f>
        <v xml:space="preserve"> </v>
      </c>
      <c r="B35" s="25" t="str">
        <f>B!AH42</f>
        <v xml:space="preserve"> </v>
      </c>
      <c r="C35" s="25" t="str">
        <f>'C'!AH42</f>
        <v xml:space="preserve"> </v>
      </c>
      <c r="D35" s="25" t="str">
        <f>D!AH42</f>
        <v xml:space="preserve"> </v>
      </c>
      <c r="E35" s="25" t="str">
        <f>E!AH42</f>
        <v xml:space="preserve"> </v>
      </c>
      <c r="F35" s="25" t="str">
        <f>F!AH42</f>
        <v xml:space="preserve"> </v>
      </c>
      <c r="G35" s="25" t="str">
        <f>G!AH42</f>
        <v xml:space="preserve"> </v>
      </c>
      <c r="H35" s="25" t="str">
        <f>H!AH42</f>
        <v xml:space="preserve"> </v>
      </c>
      <c r="I35" s="25" t="str">
        <f>I!AH42</f>
        <v xml:space="preserve"> </v>
      </c>
      <c r="J35" s="25" t="str">
        <f>J!AH42</f>
        <v xml:space="preserve"> </v>
      </c>
      <c r="L35" s="72">
        <f t="shared" si="23"/>
        <v>0</v>
      </c>
      <c r="M35" s="72">
        <f t="shared" si="23"/>
        <v>0</v>
      </c>
      <c r="N35" s="72">
        <f t="shared" si="23"/>
        <v>0</v>
      </c>
      <c r="O35" s="72">
        <f t="shared" si="23"/>
        <v>0</v>
      </c>
      <c r="P35" s="72">
        <f t="shared" si="23"/>
        <v>0</v>
      </c>
      <c r="Q35" s="72">
        <f t="shared" si="23"/>
        <v>0</v>
      </c>
      <c r="R35" s="72">
        <f t="shared" si="23"/>
        <v>0</v>
      </c>
      <c r="S35" s="72">
        <f t="shared" si="23"/>
        <v>0</v>
      </c>
      <c r="T35" s="72">
        <f t="shared" si="23"/>
        <v>0</v>
      </c>
      <c r="U35" s="72">
        <f t="shared" si="23"/>
        <v>0</v>
      </c>
      <c r="V35" s="29">
        <f>COUNTIF(A$4:J$43,$W35)</f>
        <v>0</v>
      </c>
      <c r="W35" s="28">
        <v>31</v>
      </c>
      <c r="X35" s="164">
        <f t="shared" si="12"/>
        <v>0</v>
      </c>
      <c r="Y35" s="164">
        <f t="shared" si="13"/>
        <v>0</v>
      </c>
      <c r="Z35" s="164">
        <f t="shared" si="14"/>
        <v>0</v>
      </c>
      <c r="AA35" s="164">
        <f t="shared" si="15"/>
        <v>0</v>
      </c>
      <c r="AB35" s="164">
        <f t="shared" si="16"/>
        <v>0</v>
      </c>
      <c r="AC35" s="164">
        <f t="shared" si="17"/>
        <v>0</v>
      </c>
      <c r="AD35" s="164">
        <f t="shared" si="18"/>
        <v>0</v>
      </c>
      <c r="AE35" s="164">
        <f t="shared" si="19"/>
        <v>0</v>
      </c>
      <c r="AF35" s="164">
        <f t="shared" si="20"/>
        <v>0</v>
      </c>
      <c r="AG35" s="164">
        <f t="shared" si="21"/>
        <v>0</v>
      </c>
      <c r="AH35" s="164">
        <f t="shared" si="22"/>
        <v>0</v>
      </c>
      <c r="AI35" s="28"/>
    </row>
    <row r="36" spans="1:35">
      <c r="A36" s="25" t="str">
        <f>A!AH43</f>
        <v xml:space="preserve"> </v>
      </c>
      <c r="B36" s="25" t="str">
        <f>B!AH43</f>
        <v xml:space="preserve"> </v>
      </c>
      <c r="C36" s="25" t="str">
        <f>'C'!AH43</f>
        <v xml:space="preserve"> </v>
      </c>
      <c r="D36" s="25" t="str">
        <f>D!AH43</f>
        <v xml:space="preserve"> </v>
      </c>
      <c r="E36" s="25" t="str">
        <f>E!AH43</f>
        <v xml:space="preserve"> </v>
      </c>
      <c r="F36" s="25" t="str">
        <f>F!AH43</f>
        <v xml:space="preserve"> </v>
      </c>
      <c r="G36" s="25" t="str">
        <f>G!AH43</f>
        <v xml:space="preserve"> </v>
      </c>
      <c r="H36" s="25" t="str">
        <f>H!AH43</f>
        <v xml:space="preserve"> </v>
      </c>
      <c r="I36" s="25" t="str">
        <f>I!AH43</f>
        <v xml:space="preserve"> </v>
      </c>
      <c r="J36" s="25" t="str">
        <f>J!AH43</f>
        <v xml:space="preserve"> </v>
      </c>
      <c r="L36" s="72">
        <f t="shared" si="23"/>
        <v>0</v>
      </c>
      <c r="M36" s="72">
        <f t="shared" si="23"/>
        <v>0</v>
      </c>
      <c r="N36" s="72">
        <f t="shared" si="23"/>
        <v>0</v>
      </c>
      <c r="O36" s="72">
        <f t="shared" si="23"/>
        <v>0</v>
      </c>
      <c r="P36" s="72">
        <f t="shared" si="23"/>
        <v>0</v>
      </c>
      <c r="Q36" s="72">
        <f t="shared" si="23"/>
        <v>0</v>
      </c>
      <c r="R36" s="72">
        <f t="shared" si="23"/>
        <v>0</v>
      </c>
      <c r="S36" s="72">
        <f t="shared" si="23"/>
        <v>0</v>
      </c>
      <c r="T36" s="72">
        <f t="shared" si="23"/>
        <v>0</v>
      </c>
      <c r="U36" s="72">
        <f t="shared" si="23"/>
        <v>0</v>
      </c>
      <c r="V36" s="29">
        <f>COUNTIF(A$4:J$43,$W36)</f>
        <v>0</v>
      </c>
      <c r="W36" s="63">
        <v>32</v>
      </c>
      <c r="X36" s="164">
        <f t="shared" si="12"/>
        <v>0</v>
      </c>
      <c r="Y36" s="164">
        <f t="shared" si="13"/>
        <v>0</v>
      </c>
      <c r="Z36" s="164">
        <f t="shared" si="14"/>
        <v>0</v>
      </c>
      <c r="AA36" s="164">
        <f t="shared" si="15"/>
        <v>0</v>
      </c>
      <c r="AB36" s="164">
        <f t="shared" si="16"/>
        <v>0</v>
      </c>
      <c r="AC36" s="164">
        <f t="shared" si="17"/>
        <v>0</v>
      </c>
      <c r="AD36" s="164">
        <f t="shared" si="18"/>
        <v>0</v>
      </c>
      <c r="AE36" s="164">
        <f t="shared" si="19"/>
        <v>0</v>
      </c>
      <c r="AF36" s="164">
        <f t="shared" si="20"/>
        <v>0</v>
      </c>
      <c r="AG36" s="164">
        <f t="shared" si="21"/>
        <v>0</v>
      </c>
      <c r="AH36" s="164">
        <f t="shared" si="22"/>
        <v>0</v>
      </c>
      <c r="AI36" s="63"/>
    </row>
    <row r="37" spans="1:35">
      <c r="A37" s="25" t="str">
        <f>A!AH44</f>
        <v xml:space="preserve"> </v>
      </c>
      <c r="B37" s="25" t="str">
        <f>B!AH44</f>
        <v xml:space="preserve"> </v>
      </c>
      <c r="C37" s="25" t="str">
        <f>'C'!AH44</f>
        <v xml:space="preserve"> </v>
      </c>
      <c r="D37" s="25" t="str">
        <f>D!AH44</f>
        <v xml:space="preserve"> </v>
      </c>
      <c r="E37" s="25" t="str">
        <f>E!AH44</f>
        <v xml:space="preserve"> </v>
      </c>
      <c r="F37" s="25" t="str">
        <f>F!AH44</f>
        <v xml:space="preserve"> </v>
      </c>
      <c r="G37" s="25" t="str">
        <f>G!AH44</f>
        <v xml:space="preserve"> </v>
      </c>
      <c r="H37" s="25" t="str">
        <f>H!AH44</f>
        <v xml:space="preserve"> </v>
      </c>
      <c r="I37" s="25" t="str">
        <f>I!AH44</f>
        <v xml:space="preserve"> </v>
      </c>
      <c r="J37" s="25" t="str">
        <f>J!AH44</f>
        <v xml:space="preserve"> </v>
      </c>
      <c r="L37" s="72">
        <f t="shared" si="23"/>
        <v>0</v>
      </c>
      <c r="M37" s="72">
        <f t="shared" si="23"/>
        <v>0</v>
      </c>
      <c r="N37" s="72">
        <f t="shared" si="23"/>
        <v>0</v>
      </c>
      <c r="O37" s="72">
        <f t="shared" si="23"/>
        <v>0</v>
      </c>
      <c r="P37" s="72">
        <f t="shared" si="23"/>
        <v>0</v>
      </c>
      <c r="Q37" s="72">
        <f t="shared" si="23"/>
        <v>0</v>
      </c>
      <c r="R37" s="72">
        <f t="shared" si="23"/>
        <v>0</v>
      </c>
      <c r="S37" s="72">
        <f t="shared" si="23"/>
        <v>0</v>
      </c>
      <c r="T37" s="72">
        <f t="shared" si="23"/>
        <v>0</v>
      </c>
      <c r="U37" s="72">
        <f t="shared" si="23"/>
        <v>0</v>
      </c>
      <c r="V37" s="29">
        <f>COUNTIF(A$4:J$43,$W37)</f>
        <v>0</v>
      </c>
      <c r="W37" s="28">
        <v>33</v>
      </c>
      <c r="X37" s="164">
        <f t="shared" si="12"/>
        <v>0</v>
      </c>
      <c r="Y37" s="164">
        <f t="shared" si="13"/>
        <v>0</v>
      </c>
      <c r="Z37" s="164">
        <f t="shared" si="14"/>
        <v>0</v>
      </c>
      <c r="AA37" s="164">
        <f t="shared" si="15"/>
        <v>0</v>
      </c>
      <c r="AB37" s="164">
        <f t="shared" si="16"/>
        <v>0</v>
      </c>
      <c r="AC37" s="164">
        <f t="shared" si="17"/>
        <v>0</v>
      </c>
      <c r="AD37" s="164">
        <f t="shared" si="18"/>
        <v>0</v>
      </c>
      <c r="AE37" s="164">
        <f t="shared" si="19"/>
        <v>0</v>
      </c>
      <c r="AF37" s="164">
        <f t="shared" si="20"/>
        <v>0</v>
      </c>
      <c r="AG37" s="164">
        <f t="shared" si="21"/>
        <v>0</v>
      </c>
      <c r="AH37" s="164">
        <f t="shared" si="22"/>
        <v>0</v>
      </c>
      <c r="AI37" s="28"/>
    </row>
    <row r="38" spans="1:35">
      <c r="A38" s="25" t="str">
        <f>A!AH45</f>
        <v xml:space="preserve"> </v>
      </c>
      <c r="B38" s="25" t="str">
        <f>B!AH45</f>
        <v xml:space="preserve"> </v>
      </c>
      <c r="C38" s="25" t="str">
        <f>'C'!AH45</f>
        <v xml:space="preserve"> </v>
      </c>
      <c r="D38" s="25" t="str">
        <f>D!AH45</f>
        <v xml:space="preserve"> </v>
      </c>
      <c r="E38" s="25" t="str">
        <f>E!AH45</f>
        <v xml:space="preserve"> </v>
      </c>
      <c r="F38" s="25" t="str">
        <f>F!AH45</f>
        <v xml:space="preserve"> </v>
      </c>
      <c r="G38" s="25" t="str">
        <f>G!AH45</f>
        <v xml:space="preserve"> </v>
      </c>
      <c r="H38" s="25" t="str">
        <f>H!AH45</f>
        <v xml:space="preserve"> </v>
      </c>
      <c r="I38" s="25" t="str">
        <f>I!AH45</f>
        <v xml:space="preserve"> </v>
      </c>
      <c r="J38" s="25" t="str">
        <f>J!AH45</f>
        <v xml:space="preserve"> </v>
      </c>
      <c r="L38" s="72">
        <f t="shared" si="23"/>
        <v>0</v>
      </c>
      <c r="M38" s="72">
        <f t="shared" si="23"/>
        <v>0</v>
      </c>
      <c r="N38" s="72">
        <f t="shared" si="23"/>
        <v>0</v>
      </c>
      <c r="O38" s="72">
        <f t="shared" si="23"/>
        <v>0</v>
      </c>
      <c r="P38" s="72">
        <f t="shared" si="23"/>
        <v>0</v>
      </c>
      <c r="Q38" s="72">
        <f t="shared" si="23"/>
        <v>0</v>
      </c>
      <c r="R38" s="72">
        <f t="shared" si="23"/>
        <v>0</v>
      </c>
      <c r="S38" s="72">
        <f t="shared" si="23"/>
        <v>0</v>
      </c>
      <c r="T38" s="72">
        <f t="shared" si="23"/>
        <v>0</v>
      </c>
      <c r="U38" s="72">
        <f t="shared" si="23"/>
        <v>0</v>
      </c>
      <c r="V38" s="29">
        <f>COUNTIF(A$4:J$43,$W38)</f>
        <v>0</v>
      </c>
      <c r="W38" s="28">
        <v>34</v>
      </c>
      <c r="X38" s="164">
        <f t="shared" si="12"/>
        <v>0</v>
      </c>
      <c r="Y38" s="164">
        <f t="shared" si="13"/>
        <v>0</v>
      </c>
      <c r="Z38" s="164">
        <f t="shared" si="14"/>
        <v>0</v>
      </c>
      <c r="AA38" s="164">
        <f t="shared" si="15"/>
        <v>0</v>
      </c>
      <c r="AB38" s="164">
        <f t="shared" si="16"/>
        <v>0</v>
      </c>
      <c r="AC38" s="164">
        <f t="shared" si="17"/>
        <v>0</v>
      </c>
      <c r="AD38" s="164">
        <f t="shared" si="18"/>
        <v>0</v>
      </c>
      <c r="AE38" s="164">
        <f t="shared" si="19"/>
        <v>0</v>
      </c>
      <c r="AF38" s="164">
        <f t="shared" si="20"/>
        <v>0</v>
      </c>
      <c r="AG38" s="164">
        <f t="shared" si="21"/>
        <v>0</v>
      </c>
      <c r="AH38" s="164">
        <f t="shared" si="22"/>
        <v>0</v>
      </c>
      <c r="AI38" s="63"/>
    </row>
    <row r="39" spans="1:35">
      <c r="A39" s="25" t="str">
        <f>A!AH46</f>
        <v xml:space="preserve"> </v>
      </c>
      <c r="B39" s="25" t="str">
        <f>B!AH46</f>
        <v xml:space="preserve"> </v>
      </c>
      <c r="C39" s="25" t="str">
        <f>'C'!AH46</f>
        <v xml:space="preserve"> </v>
      </c>
      <c r="D39" s="25" t="str">
        <f>D!AH46</f>
        <v xml:space="preserve"> </v>
      </c>
      <c r="E39" s="25" t="str">
        <f>E!AH46</f>
        <v xml:space="preserve"> </v>
      </c>
      <c r="F39" s="25" t="str">
        <f>F!AH46</f>
        <v xml:space="preserve"> </v>
      </c>
      <c r="G39" s="25" t="str">
        <f>G!AH46</f>
        <v xml:space="preserve"> </v>
      </c>
      <c r="H39" s="25" t="str">
        <f>H!AH46</f>
        <v xml:space="preserve"> </v>
      </c>
      <c r="I39" s="25" t="str">
        <f>I!AH46</f>
        <v xml:space="preserve"> </v>
      </c>
      <c r="J39" s="25" t="str">
        <f>J!AH46</f>
        <v xml:space="preserve"> </v>
      </c>
      <c r="L39" s="72">
        <f t="shared" ref="L39:L41" si="24">COUNTIF(A$4:A$43,$W39)</f>
        <v>0</v>
      </c>
      <c r="M39" s="72">
        <f t="shared" ref="M39:M41" si="25">COUNTIF(B$4:B$43,$W39)</f>
        <v>0</v>
      </c>
      <c r="N39" s="72">
        <f t="shared" ref="N39:N41" si="26">COUNTIF(C$4:C$43,$W39)</f>
        <v>0</v>
      </c>
      <c r="O39" s="72">
        <f t="shared" ref="O39:O41" si="27">COUNTIF(D$4:D$43,$W39)</f>
        <v>0</v>
      </c>
      <c r="P39" s="72">
        <f t="shared" ref="P39:P41" si="28">COUNTIF(E$4:E$43,$W39)</f>
        <v>0</v>
      </c>
      <c r="Q39" s="72">
        <f t="shared" ref="Q39:Q41" si="29">COUNTIF(F$4:F$43,$W39)</f>
        <v>0</v>
      </c>
      <c r="R39" s="72">
        <f t="shared" ref="R39:R41" si="30">COUNTIF(G$4:G$43,$W39)</f>
        <v>0</v>
      </c>
      <c r="S39" s="72">
        <f t="shared" ref="S39:S41" si="31">COUNTIF(H$4:H$43,$W39)</f>
        <v>0</v>
      </c>
      <c r="T39" s="72">
        <f t="shared" ref="T39:T41" si="32">COUNTIF(I$4:I$43,$W39)</f>
        <v>0</v>
      </c>
      <c r="U39" s="72">
        <f t="shared" ref="U39:U41" si="33">COUNTIF(J$4:J$43,$W39)</f>
        <v>0</v>
      </c>
      <c r="V39" s="29">
        <f t="shared" ref="V39:V41" si="34">COUNTIF(A$4:J$43,$W39)</f>
        <v>0</v>
      </c>
      <c r="W39" s="28">
        <v>35</v>
      </c>
      <c r="X39" s="164">
        <f t="shared" si="12"/>
        <v>0</v>
      </c>
      <c r="Y39" s="164">
        <f t="shared" si="13"/>
        <v>0</v>
      </c>
      <c r="Z39" s="164">
        <f t="shared" si="14"/>
        <v>0</v>
      </c>
      <c r="AA39" s="164">
        <f t="shared" si="15"/>
        <v>0</v>
      </c>
      <c r="AB39" s="164">
        <f t="shared" si="16"/>
        <v>0</v>
      </c>
      <c r="AC39" s="164">
        <f t="shared" si="17"/>
        <v>0</v>
      </c>
      <c r="AD39" s="164">
        <f t="shared" si="18"/>
        <v>0</v>
      </c>
      <c r="AE39" s="164">
        <f t="shared" si="19"/>
        <v>0</v>
      </c>
      <c r="AF39" s="164">
        <f t="shared" si="20"/>
        <v>0</v>
      </c>
      <c r="AG39" s="164">
        <f t="shared" si="21"/>
        <v>0</v>
      </c>
      <c r="AH39" s="164">
        <f t="shared" si="22"/>
        <v>0</v>
      </c>
      <c r="AI39" s="64"/>
    </row>
    <row r="40" spans="1:35">
      <c r="A40" s="25" t="str">
        <f>A!AH47</f>
        <v xml:space="preserve"> </v>
      </c>
      <c r="B40" s="25" t="str">
        <f>B!AH47</f>
        <v xml:space="preserve"> </v>
      </c>
      <c r="C40" s="25" t="str">
        <f>'C'!AH47</f>
        <v xml:space="preserve"> </v>
      </c>
      <c r="D40" s="25" t="str">
        <f>D!AH47</f>
        <v xml:space="preserve"> </v>
      </c>
      <c r="E40" s="25" t="str">
        <f>E!AH47</f>
        <v xml:space="preserve"> </v>
      </c>
      <c r="F40" s="25" t="str">
        <f>F!AH47</f>
        <v xml:space="preserve"> </v>
      </c>
      <c r="G40" s="25" t="str">
        <f>G!AH47</f>
        <v xml:space="preserve"> </v>
      </c>
      <c r="H40" s="25" t="str">
        <f>H!AH47</f>
        <v xml:space="preserve"> </v>
      </c>
      <c r="I40" s="25" t="str">
        <f>I!AH47</f>
        <v xml:space="preserve"> </v>
      </c>
      <c r="J40" s="25" t="str">
        <f>J!AH47</f>
        <v xml:space="preserve"> </v>
      </c>
      <c r="L40" s="72">
        <f t="shared" si="24"/>
        <v>0</v>
      </c>
      <c r="M40" s="72">
        <f t="shared" si="25"/>
        <v>0</v>
      </c>
      <c r="N40" s="72">
        <f t="shared" si="26"/>
        <v>0</v>
      </c>
      <c r="O40" s="72">
        <f t="shared" si="27"/>
        <v>0</v>
      </c>
      <c r="P40" s="72">
        <f t="shared" si="28"/>
        <v>0</v>
      </c>
      <c r="Q40" s="72">
        <f t="shared" si="29"/>
        <v>0</v>
      </c>
      <c r="R40" s="72">
        <f t="shared" si="30"/>
        <v>0</v>
      </c>
      <c r="S40" s="72">
        <f t="shared" si="31"/>
        <v>0</v>
      </c>
      <c r="T40" s="72">
        <f t="shared" si="32"/>
        <v>0</v>
      </c>
      <c r="U40" s="72">
        <f t="shared" si="33"/>
        <v>0</v>
      </c>
      <c r="V40" s="29">
        <f t="shared" si="34"/>
        <v>0</v>
      </c>
      <c r="W40" s="28">
        <v>36</v>
      </c>
      <c r="X40" s="164">
        <f t="shared" si="12"/>
        <v>0</v>
      </c>
      <c r="Y40" s="164">
        <f t="shared" si="13"/>
        <v>0</v>
      </c>
      <c r="Z40" s="164">
        <f t="shared" si="14"/>
        <v>0</v>
      </c>
      <c r="AA40" s="164">
        <f t="shared" si="15"/>
        <v>0</v>
      </c>
      <c r="AB40" s="164">
        <f t="shared" si="16"/>
        <v>0</v>
      </c>
      <c r="AC40" s="164">
        <f t="shared" si="17"/>
        <v>0</v>
      </c>
      <c r="AD40" s="164">
        <f t="shared" si="18"/>
        <v>0</v>
      </c>
      <c r="AE40" s="164">
        <f t="shared" si="19"/>
        <v>0</v>
      </c>
      <c r="AF40" s="164">
        <f t="shared" si="20"/>
        <v>0</v>
      </c>
      <c r="AG40" s="164">
        <f t="shared" si="21"/>
        <v>0</v>
      </c>
      <c r="AH40" s="164">
        <f t="shared" si="22"/>
        <v>0</v>
      </c>
      <c r="AI40" s="64"/>
    </row>
    <row r="41" spans="1:35">
      <c r="A41" s="25" t="str">
        <f>A!AH48</f>
        <v xml:space="preserve"> </v>
      </c>
      <c r="B41" s="25" t="str">
        <f>B!AH48</f>
        <v xml:space="preserve"> </v>
      </c>
      <c r="C41" s="25" t="str">
        <f>'C'!AH48</f>
        <v xml:space="preserve"> </v>
      </c>
      <c r="D41" s="25" t="str">
        <f>D!AH48</f>
        <v xml:space="preserve"> </v>
      </c>
      <c r="E41" s="25" t="str">
        <f>E!AH48</f>
        <v xml:space="preserve"> </v>
      </c>
      <c r="F41" s="25" t="str">
        <f>F!AH48</f>
        <v xml:space="preserve"> </v>
      </c>
      <c r="G41" s="25" t="str">
        <f>G!AH48</f>
        <v xml:space="preserve"> </v>
      </c>
      <c r="H41" s="25" t="str">
        <f>H!AH48</f>
        <v xml:space="preserve"> </v>
      </c>
      <c r="I41" s="25" t="str">
        <f>I!AH48</f>
        <v xml:space="preserve"> </v>
      </c>
      <c r="J41" s="25" t="str">
        <f>J!AH48</f>
        <v xml:space="preserve"> </v>
      </c>
      <c r="L41" s="72">
        <f t="shared" si="24"/>
        <v>0</v>
      </c>
      <c r="M41" s="72">
        <f t="shared" si="25"/>
        <v>0</v>
      </c>
      <c r="N41" s="72">
        <f t="shared" si="26"/>
        <v>0</v>
      </c>
      <c r="O41" s="72">
        <f t="shared" si="27"/>
        <v>0</v>
      </c>
      <c r="P41" s="72">
        <f t="shared" si="28"/>
        <v>0</v>
      </c>
      <c r="Q41" s="72">
        <f t="shared" si="29"/>
        <v>0</v>
      </c>
      <c r="R41" s="72">
        <f t="shared" si="30"/>
        <v>0</v>
      </c>
      <c r="S41" s="72">
        <f t="shared" si="31"/>
        <v>0</v>
      </c>
      <c r="T41" s="72">
        <f t="shared" si="32"/>
        <v>0</v>
      </c>
      <c r="U41" s="72">
        <f t="shared" si="33"/>
        <v>0</v>
      </c>
      <c r="V41" s="29">
        <f t="shared" si="34"/>
        <v>0</v>
      </c>
      <c r="W41" s="28">
        <v>37</v>
      </c>
      <c r="X41" s="164">
        <f t="shared" si="12"/>
        <v>0</v>
      </c>
      <c r="Y41" s="164">
        <f t="shared" si="13"/>
        <v>0</v>
      </c>
      <c r="Z41" s="164">
        <f t="shared" si="14"/>
        <v>0</v>
      </c>
      <c r="AA41" s="164">
        <f t="shared" si="15"/>
        <v>0</v>
      </c>
      <c r="AB41" s="164">
        <f t="shared" si="16"/>
        <v>0</v>
      </c>
      <c r="AC41" s="164">
        <f t="shared" si="17"/>
        <v>0</v>
      </c>
      <c r="AD41" s="164">
        <f t="shared" si="18"/>
        <v>0</v>
      </c>
      <c r="AE41" s="164">
        <f t="shared" si="19"/>
        <v>0</v>
      </c>
      <c r="AF41" s="164">
        <f t="shared" si="20"/>
        <v>0</v>
      </c>
      <c r="AG41" s="164">
        <f t="shared" si="21"/>
        <v>0</v>
      </c>
      <c r="AH41" s="164">
        <f t="shared" si="22"/>
        <v>0</v>
      </c>
      <c r="AI41" s="64"/>
    </row>
    <row r="42" spans="1:35">
      <c r="A42" s="25" t="str">
        <f>A!AH49</f>
        <v xml:space="preserve"> </v>
      </c>
      <c r="B42" s="25" t="str">
        <f>B!AH49</f>
        <v xml:space="preserve"> </v>
      </c>
      <c r="C42" s="25" t="str">
        <f>'C'!AH49</f>
        <v xml:space="preserve"> </v>
      </c>
      <c r="D42" s="25" t="str">
        <f>D!AH49</f>
        <v xml:space="preserve"> </v>
      </c>
      <c r="E42" s="25" t="str">
        <f>E!AH49</f>
        <v xml:space="preserve"> </v>
      </c>
      <c r="F42" s="25" t="str">
        <f>F!AH49</f>
        <v xml:space="preserve"> </v>
      </c>
      <c r="G42" s="25" t="str">
        <f>G!AH49</f>
        <v xml:space="preserve"> </v>
      </c>
      <c r="H42" s="25" t="str">
        <f>H!AH49</f>
        <v xml:space="preserve"> </v>
      </c>
      <c r="I42" s="25" t="str">
        <f>I!AH49</f>
        <v xml:space="preserve"> </v>
      </c>
      <c r="J42" s="25" t="str">
        <f>J!AH49</f>
        <v xml:space="preserve"> </v>
      </c>
      <c r="L42" s="72">
        <f t="shared" ref="L42:L53" si="35">COUNTIF(A$4:A$43,$W42)</f>
        <v>0</v>
      </c>
      <c r="M42" s="72">
        <f t="shared" ref="M42:M54" si="36">COUNTIF(B$4:B$43,$W42)</f>
        <v>0</v>
      </c>
      <c r="N42" s="72">
        <f t="shared" ref="N42:N54" si="37">COUNTIF(C$4:C$43,$W42)</f>
        <v>0</v>
      </c>
      <c r="O42" s="72">
        <f t="shared" ref="O42:O54" si="38">COUNTIF(D$4:D$43,$W42)</f>
        <v>0</v>
      </c>
      <c r="P42" s="72">
        <f t="shared" ref="P42:P54" si="39">COUNTIF(E$4:E$43,$W42)</f>
        <v>0</v>
      </c>
      <c r="Q42" s="72">
        <f t="shared" ref="Q42:Q54" si="40">COUNTIF(F$4:F$43,$W42)</f>
        <v>0</v>
      </c>
      <c r="R42" s="72">
        <f t="shared" ref="R42:R54" si="41">COUNTIF(G$4:G$43,$W42)</f>
        <v>0</v>
      </c>
      <c r="S42" s="72">
        <f t="shared" ref="S42:S54" si="42">COUNTIF(H$4:H$43,$W42)</f>
        <v>0</v>
      </c>
      <c r="T42" s="72">
        <f t="shared" ref="T42:T54" si="43">COUNTIF(I$4:I$43,$W42)</f>
        <v>0</v>
      </c>
      <c r="U42" s="72">
        <f t="shared" ref="U42:U54" si="44">COUNTIF(J$4:J$43,$W42)</f>
        <v>0</v>
      </c>
      <c r="V42" s="29">
        <f t="shared" ref="V42:V54" si="45">COUNTIF(A$4:J$43,$W42)</f>
        <v>0</v>
      </c>
      <c r="W42" s="28">
        <v>38</v>
      </c>
      <c r="X42" s="164">
        <f t="shared" si="12"/>
        <v>0</v>
      </c>
      <c r="Y42" s="164">
        <f t="shared" si="13"/>
        <v>0</v>
      </c>
      <c r="Z42" s="164">
        <f t="shared" si="14"/>
        <v>0</v>
      </c>
      <c r="AA42" s="164">
        <f t="shared" si="15"/>
        <v>0</v>
      </c>
      <c r="AB42" s="164">
        <f t="shared" si="16"/>
        <v>0</v>
      </c>
      <c r="AC42" s="164">
        <f t="shared" si="17"/>
        <v>0</v>
      </c>
      <c r="AD42" s="164">
        <f t="shared" si="18"/>
        <v>0</v>
      </c>
      <c r="AE42" s="164">
        <f t="shared" si="19"/>
        <v>0</v>
      </c>
      <c r="AF42" s="164">
        <f t="shared" si="20"/>
        <v>0</v>
      </c>
      <c r="AG42" s="164">
        <f t="shared" si="21"/>
        <v>0</v>
      </c>
      <c r="AH42" s="164">
        <f t="shared" si="22"/>
        <v>0</v>
      </c>
      <c r="AI42" s="64"/>
    </row>
    <row r="43" spans="1:35">
      <c r="A43" s="25" t="str">
        <f>A!AH50</f>
        <v xml:space="preserve"> </v>
      </c>
      <c r="B43" s="25" t="str">
        <f>B!AH50</f>
        <v xml:space="preserve"> </v>
      </c>
      <c r="C43" s="25" t="str">
        <f>'C'!AH50</f>
        <v xml:space="preserve"> </v>
      </c>
      <c r="D43" s="25" t="str">
        <f>D!AH50</f>
        <v xml:space="preserve"> </v>
      </c>
      <c r="E43" s="25" t="str">
        <f>E!AH50</f>
        <v xml:space="preserve"> </v>
      </c>
      <c r="F43" s="25" t="str">
        <f>F!AH50</f>
        <v xml:space="preserve"> </v>
      </c>
      <c r="G43" s="25" t="str">
        <f>G!AH50</f>
        <v xml:space="preserve"> </v>
      </c>
      <c r="H43" s="25" t="str">
        <f>H!AH50</f>
        <v xml:space="preserve"> </v>
      </c>
      <c r="I43" s="25" t="str">
        <f>I!AH50</f>
        <v xml:space="preserve"> </v>
      </c>
      <c r="J43" s="25" t="str">
        <f>J!AH50</f>
        <v xml:space="preserve"> </v>
      </c>
      <c r="L43" s="72">
        <f t="shared" si="35"/>
        <v>0</v>
      </c>
      <c r="M43" s="72">
        <f t="shared" si="36"/>
        <v>0</v>
      </c>
      <c r="N43" s="72">
        <f t="shared" si="37"/>
        <v>0</v>
      </c>
      <c r="O43" s="72">
        <f t="shared" si="38"/>
        <v>0</v>
      </c>
      <c r="P43" s="72">
        <f t="shared" si="39"/>
        <v>0</v>
      </c>
      <c r="Q43" s="72">
        <f t="shared" si="40"/>
        <v>0</v>
      </c>
      <c r="R43" s="72">
        <f t="shared" si="41"/>
        <v>0</v>
      </c>
      <c r="S43" s="72">
        <f t="shared" si="42"/>
        <v>0</v>
      </c>
      <c r="T43" s="72">
        <f t="shared" si="43"/>
        <v>0</v>
      </c>
      <c r="U43" s="72">
        <f t="shared" si="44"/>
        <v>0</v>
      </c>
      <c r="V43" s="29">
        <f t="shared" si="45"/>
        <v>0</v>
      </c>
      <c r="W43" s="28">
        <v>39</v>
      </c>
      <c r="X43" s="164">
        <f t="shared" si="12"/>
        <v>0</v>
      </c>
      <c r="Y43" s="164">
        <f t="shared" si="13"/>
        <v>0</v>
      </c>
      <c r="Z43" s="164">
        <f t="shared" si="14"/>
        <v>0</v>
      </c>
      <c r="AA43" s="164">
        <f t="shared" si="15"/>
        <v>0</v>
      </c>
      <c r="AB43" s="164">
        <f t="shared" si="16"/>
        <v>0</v>
      </c>
      <c r="AC43" s="164">
        <f t="shared" si="17"/>
        <v>0</v>
      </c>
      <c r="AD43" s="164">
        <f t="shared" si="18"/>
        <v>0</v>
      </c>
      <c r="AE43" s="164">
        <f t="shared" si="19"/>
        <v>0</v>
      </c>
      <c r="AF43" s="164">
        <f t="shared" si="20"/>
        <v>0</v>
      </c>
      <c r="AG43" s="164">
        <f t="shared" si="21"/>
        <v>0</v>
      </c>
      <c r="AH43" s="164">
        <f t="shared" si="22"/>
        <v>0</v>
      </c>
      <c r="AI43" s="64"/>
    </row>
    <row r="44" spans="1:35">
      <c r="L44" s="72">
        <f t="shared" si="35"/>
        <v>0</v>
      </c>
      <c r="M44" s="72">
        <f t="shared" si="36"/>
        <v>0</v>
      </c>
      <c r="N44" s="72">
        <f t="shared" si="37"/>
        <v>0</v>
      </c>
      <c r="O44" s="72">
        <f t="shared" si="38"/>
        <v>0</v>
      </c>
      <c r="P44" s="72">
        <f t="shared" si="39"/>
        <v>0</v>
      </c>
      <c r="Q44" s="72">
        <f t="shared" si="40"/>
        <v>0</v>
      </c>
      <c r="R44" s="72">
        <f t="shared" si="41"/>
        <v>0</v>
      </c>
      <c r="S44" s="72">
        <f t="shared" si="42"/>
        <v>0</v>
      </c>
      <c r="T44" s="72">
        <f t="shared" si="43"/>
        <v>0</v>
      </c>
      <c r="U44" s="72">
        <f t="shared" si="44"/>
        <v>0</v>
      </c>
      <c r="V44" s="29">
        <f t="shared" si="45"/>
        <v>0</v>
      </c>
      <c r="W44" s="28">
        <v>40</v>
      </c>
      <c r="X44" s="164">
        <f t="shared" si="12"/>
        <v>0</v>
      </c>
      <c r="Y44" s="164">
        <f t="shared" si="13"/>
        <v>0</v>
      </c>
      <c r="Z44" s="164">
        <f t="shared" si="14"/>
        <v>0</v>
      </c>
      <c r="AA44" s="164">
        <f t="shared" si="15"/>
        <v>0</v>
      </c>
      <c r="AB44" s="164">
        <f t="shared" si="16"/>
        <v>0</v>
      </c>
      <c r="AC44" s="164">
        <f t="shared" si="17"/>
        <v>0</v>
      </c>
      <c r="AD44" s="164">
        <f t="shared" si="18"/>
        <v>0</v>
      </c>
      <c r="AE44" s="164">
        <f t="shared" si="19"/>
        <v>0</v>
      </c>
      <c r="AF44" s="164">
        <f t="shared" si="20"/>
        <v>0</v>
      </c>
      <c r="AG44" s="164">
        <f t="shared" si="21"/>
        <v>0</v>
      </c>
      <c r="AH44" s="164">
        <f t="shared" si="22"/>
        <v>0</v>
      </c>
      <c r="AI44" s="64"/>
    </row>
    <row r="45" spans="1:35">
      <c r="L45" s="72">
        <f t="shared" si="35"/>
        <v>0</v>
      </c>
      <c r="M45" s="72">
        <f t="shared" si="36"/>
        <v>0</v>
      </c>
      <c r="N45" s="72">
        <f t="shared" si="37"/>
        <v>0</v>
      </c>
      <c r="O45" s="72">
        <f t="shared" si="38"/>
        <v>0</v>
      </c>
      <c r="P45" s="72">
        <f t="shared" si="39"/>
        <v>0</v>
      </c>
      <c r="Q45" s="72">
        <f t="shared" si="40"/>
        <v>0</v>
      </c>
      <c r="R45" s="72">
        <f t="shared" si="41"/>
        <v>0</v>
      </c>
      <c r="S45" s="72">
        <f t="shared" si="42"/>
        <v>0</v>
      </c>
      <c r="T45" s="72">
        <f t="shared" si="43"/>
        <v>0</v>
      </c>
      <c r="U45" s="72">
        <f t="shared" si="44"/>
        <v>0</v>
      </c>
      <c r="V45" s="29">
        <f t="shared" si="45"/>
        <v>0</v>
      </c>
      <c r="W45" s="28">
        <v>41</v>
      </c>
      <c r="X45" s="164">
        <f t="shared" si="12"/>
        <v>0</v>
      </c>
      <c r="Y45" s="164">
        <f t="shared" si="13"/>
        <v>0</v>
      </c>
      <c r="Z45" s="164">
        <f t="shared" si="14"/>
        <v>0</v>
      </c>
      <c r="AA45" s="164">
        <f t="shared" si="15"/>
        <v>0</v>
      </c>
      <c r="AB45" s="164">
        <f t="shared" si="16"/>
        <v>0</v>
      </c>
      <c r="AC45" s="164">
        <f t="shared" si="17"/>
        <v>0</v>
      </c>
      <c r="AD45" s="164">
        <f t="shared" si="18"/>
        <v>0</v>
      </c>
      <c r="AE45" s="164">
        <f t="shared" si="19"/>
        <v>0</v>
      </c>
      <c r="AF45" s="164">
        <f t="shared" si="20"/>
        <v>0</v>
      </c>
      <c r="AG45" s="164">
        <f t="shared" si="21"/>
        <v>0</v>
      </c>
      <c r="AH45" s="164">
        <f t="shared" si="22"/>
        <v>0</v>
      </c>
      <c r="AI45" s="64"/>
    </row>
    <row r="46" spans="1:35">
      <c r="L46" s="72">
        <f t="shared" si="35"/>
        <v>0</v>
      </c>
      <c r="M46" s="72">
        <f t="shared" si="36"/>
        <v>0</v>
      </c>
      <c r="N46" s="72">
        <f t="shared" si="37"/>
        <v>0</v>
      </c>
      <c r="O46" s="72">
        <f t="shared" si="38"/>
        <v>0</v>
      </c>
      <c r="P46" s="72">
        <f t="shared" si="39"/>
        <v>0</v>
      </c>
      <c r="Q46" s="72">
        <f t="shared" si="40"/>
        <v>0</v>
      </c>
      <c r="R46" s="72">
        <f t="shared" si="41"/>
        <v>0</v>
      </c>
      <c r="S46" s="72">
        <f t="shared" si="42"/>
        <v>0</v>
      </c>
      <c r="T46" s="72">
        <f t="shared" si="43"/>
        <v>0</v>
      </c>
      <c r="U46" s="72">
        <f t="shared" si="44"/>
        <v>0</v>
      </c>
      <c r="V46" s="29">
        <f t="shared" si="45"/>
        <v>0</v>
      </c>
      <c r="W46" s="28">
        <v>42</v>
      </c>
      <c r="X46" s="164">
        <f t="shared" si="12"/>
        <v>0</v>
      </c>
      <c r="Y46" s="164">
        <f t="shared" si="13"/>
        <v>0</v>
      </c>
      <c r="Z46" s="164">
        <f t="shared" si="14"/>
        <v>0</v>
      </c>
      <c r="AA46" s="164">
        <f t="shared" si="15"/>
        <v>0</v>
      </c>
      <c r="AB46" s="164">
        <f t="shared" si="16"/>
        <v>0</v>
      </c>
      <c r="AC46" s="164">
        <f t="shared" si="17"/>
        <v>0</v>
      </c>
      <c r="AD46" s="164">
        <f t="shared" si="18"/>
        <v>0</v>
      </c>
      <c r="AE46" s="164">
        <f t="shared" si="19"/>
        <v>0</v>
      </c>
      <c r="AF46" s="164">
        <f t="shared" si="20"/>
        <v>0</v>
      </c>
      <c r="AG46" s="164">
        <f t="shared" si="21"/>
        <v>0</v>
      </c>
      <c r="AH46" s="164">
        <f t="shared" si="22"/>
        <v>0</v>
      </c>
      <c r="AI46" s="64"/>
    </row>
    <row r="47" spans="1:35">
      <c r="L47" s="72">
        <f t="shared" si="35"/>
        <v>0</v>
      </c>
      <c r="M47" s="72">
        <f t="shared" si="36"/>
        <v>0</v>
      </c>
      <c r="N47" s="72">
        <f t="shared" si="37"/>
        <v>0</v>
      </c>
      <c r="O47" s="72">
        <f t="shared" si="38"/>
        <v>0</v>
      </c>
      <c r="P47" s="72">
        <f t="shared" si="39"/>
        <v>0</v>
      </c>
      <c r="Q47" s="72">
        <f t="shared" si="40"/>
        <v>0</v>
      </c>
      <c r="R47" s="72">
        <f t="shared" si="41"/>
        <v>0</v>
      </c>
      <c r="S47" s="72">
        <f t="shared" si="42"/>
        <v>0</v>
      </c>
      <c r="T47" s="72">
        <f t="shared" si="43"/>
        <v>0</v>
      </c>
      <c r="U47" s="72">
        <f t="shared" si="44"/>
        <v>0</v>
      </c>
      <c r="V47" s="29">
        <f t="shared" si="45"/>
        <v>0</v>
      </c>
      <c r="W47" s="28">
        <v>43</v>
      </c>
      <c r="X47" s="164">
        <f t="shared" si="12"/>
        <v>0</v>
      </c>
      <c r="Y47" s="164">
        <f t="shared" si="13"/>
        <v>0</v>
      </c>
      <c r="Z47" s="164">
        <f t="shared" si="14"/>
        <v>0</v>
      </c>
      <c r="AA47" s="164">
        <f t="shared" si="15"/>
        <v>0</v>
      </c>
      <c r="AB47" s="164">
        <f t="shared" si="16"/>
        <v>0</v>
      </c>
      <c r="AC47" s="164">
        <f t="shared" si="17"/>
        <v>0</v>
      </c>
      <c r="AD47" s="164">
        <f t="shared" si="18"/>
        <v>0</v>
      </c>
      <c r="AE47" s="164">
        <f t="shared" si="19"/>
        <v>0</v>
      </c>
      <c r="AF47" s="164">
        <f t="shared" si="20"/>
        <v>0</v>
      </c>
      <c r="AG47" s="164">
        <f t="shared" si="21"/>
        <v>0</v>
      </c>
      <c r="AH47" s="164">
        <f t="shared" si="22"/>
        <v>0</v>
      </c>
      <c r="AI47" s="64"/>
    </row>
    <row r="48" spans="1:35">
      <c r="L48" s="72">
        <f t="shared" si="35"/>
        <v>0</v>
      </c>
      <c r="M48" s="72">
        <f t="shared" si="36"/>
        <v>0</v>
      </c>
      <c r="N48" s="72">
        <f t="shared" si="37"/>
        <v>0</v>
      </c>
      <c r="O48" s="72">
        <f t="shared" si="38"/>
        <v>0</v>
      </c>
      <c r="P48" s="72">
        <f t="shared" si="39"/>
        <v>0</v>
      </c>
      <c r="Q48" s="72">
        <f t="shared" si="40"/>
        <v>0</v>
      </c>
      <c r="R48" s="72">
        <f t="shared" si="41"/>
        <v>0</v>
      </c>
      <c r="S48" s="72">
        <f t="shared" si="42"/>
        <v>0</v>
      </c>
      <c r="T48" s="72">
        <f t="shared" si="43"/>
        <v>0</v>
      </c>
      <c r="U48" s="72">
        <f t="shared" si="44"/>
        <v>0</v>
      </c>
      <c r="V48" s="29">
        <f t="shared" si="45"/>
        <v>0</v>
      </c>
      <c r="W48" s="28">
        <v>44</v>
      </c>
      <c r="X48" s="164">
        <f t="shared" si="12"/>
        <v>0</v>
      </c>
      <c r="Y48" s="164">
        <f t="shared" si="13"/>
        <v>0</v>
      </c>
      <c r="Z48" s="164">
        <f t="shared" si="14"/>
        <v>0</v>
      </c>
      <c r="AA48" s="164">
        <f t="shared" si="15"/>
        <v>0</v>
      </c>
      <c r="AB48" s="164">
        <f t="shared" si="16"/>
        <v>0</v>
      </c>
      <c r="AC48" s="164">
        <f t="shared" si="17"/>
        <v>0</v>
      </c>
      <c r="AD48" s="164">
        <f t="shared" si="18"/>
        <v>0</v>
      </c>
      <c r="AE48" s="164">
        <f t="shared" si="19"/>
        <v>0</v>
      </c>
      <c r="AF48" s="164">
        <f t="shared" si="20"/>
        <v>0</v>
      </c>
      <c r="AG48" s="164">
        <f t="shared" si="21"/>
        <v>0</v>
      </c>
      <c r="AH48" s="164">
        <f t="shared" si="22"/>
        <v>0</v>
      </c>
      <c r="AI48" s="64"/>
    </row>
    <row r="49" spans="12:35">
      <c r="L49" s="72">
        <f t="shared" si="35"/>
        <v>0</v>
      </c>
      <c r="M49" s="72">
        <f t="shared" si="36"/>
        <v>0</v>
      </c>
      <c r="N49" s="72">
        <f t="shared" si="37"/>
        <v>0</v>
      </c>
      <c r="O49" s="72">
        <f t="shared" si="38"/>
        <v>0</v>
      </c>
      <c r="P49" s="72">
        <f t="shared" si="39"/>
        <v>0</v>
      </c>
      <c r="Q49" s="72">
        <f t="shared" si="40"/>
        <v>0</v>
      </c>
      <c r="R49" s="72">
        <f t="shared" si="41"/>
        <v>0</v>
      </c>
      <c r="S49" s="72">
        <f t="shared" si="42"/>
        <v>0</v>
      </c>
      <c r="T49" s="72">
        <f t="shared" si="43"/>
        <v>0</v>
      </c>
      <c r="U49" s="72">
        <f t="shared" si="44"/>
        <v>0</v>
      </c>
      <c r="V49" s="29">
        <f t="shared" si="45"/>
        <v>0</v>
      </c>
      <c r="W49" s="28">
        <v>45</v>
      </c>
      <c r="X49" s="164">
        <f t="shared" si="12"/>
        <v>0</v>
      </c>
      <c r="Y49" s="164">
        <f t="shared" si="13"/>
        <v>0</v>
      </c>
      <c r="Z49" s="164">
        <f t="shared" si="14"/>
        <v>0</v>
      </c>
      <c r="AA49" s="164">
        <f t="shared" si="15"/>
        <v>0</v>
      </c>
      <c r="AB49" s="164">
        <f t="shared" si="16"/>
        <v>0</v>
      </c>
      <c r="AC49" s="164">
        <f t="shared" si="17"/>
        <v>0</v>
      </c>
      <c r="AD49" s="164">
        <f t="shared" si="18"/>
        <v>0</v>
      </c>
      <c r="AE49" s="164">
        <f t="shared" si="19"/>
        <v>0</v>
      </c>
      <c r="AF49" s="164">
        <f t="shared" si="20"/>
        <v>0</v>
      </c>
      <c r="AG49" s="164">
        <f t="shared" si="21"/>
        <v>0</v>
      </c>
      <c r="AH49" s="164">
        <f t="shared" si="22"/>
        <v>0</v>
      </c>
      <c r="AI49" s="64"/>
    </row>
    <row r="50" spans="12:35">
      <c r="L50" s="72">
        <f t="shared" si="35"/>
        <v>0</v>
      </c>
      <c r="M50" s="72">
        <f t="shared" si="36"/>
        <v>0</v>
      </c>
      <c r="N50" s="72">
        <f t="shared" si="37"/>
        <v>0</v>
      </c>
      <c r="O50" s="72">
        <f t="shared" si="38"/>
        <v>0</v>
      </c>
      <c r="P50" s="72">
        <f t="shared" si="39"/>
        <v>0</v>
      </c>
      <c r="Q50" s="72">
        <f t="shared" si="40"/>
        <v>0</v>
      </c>
      <c r="R50" s="72">
        <f t="shared" si="41"/>
        <v>0</v>
      </c>
      <c r="S50" s="72">
        <f t="shared" si="42"/>
        <v>0</v>
      </c>
      <c r="T50" s="72">
        <f t="shared" si="43"/>
        <v>0</v>
      </c>
      <c r="U50" s="72">
        <f t="shared" si="44"/>
        <v>0</v>
      </c>
      <c r="V50" s="29">
        <f t="shared" si="45"/>
        <v>0</v>
      </c>
      <c r="W50" s="28">
        <v>46</v>
      </c>
      <c r="X50" s="164">
        <f t="shared" si="12"/>
        <v>0</v>
      </c>
      <c r="Y50" s="164">
        <f t="shared" si="13"/>
        <v>0</v>
      </c>
      <c r="Z50" s="164">
        <f t="shared" si="14"/>
        <v>0</v>
      </c>
      <c r="AA50" s="164">
        <f t="shared" si="15"/>
        <v>0</v>
      </c>
      <c r="AB50" s="164">
        <f t="shared" si="16"/>
        <v>0</v>
      </c>
      <c r="AC50" s="164">
        <f t="shared" si="17"/>
        <v>0</v>
      </c>
      <c r="AD50" s="164">
        <f t="shared" si="18"/>
        <v>0</v>
      </c>
      <c r="AE50" s="164">
        <f t="shared" si="19"/>
        <v>0</v>
      </c>
      <c r="AF50" s="164">
        <f t="shared" si="20"/>
        <v>0</v>
      </c>
      <c r="AG50" s="164">
        <f t="shared" si="21"/>
        <v>0</v>
      </c>
      <c r="AH50" s="164">
        <f t="shared" si="22"/>
        <v>0</v>
      </c>
      <c r="AI50" s="64"/>
    </row>
    <row r="51" spans="12:35">
      <c r="L51" s="72">
        <f t="shared" si="35"/>
        <v>0</v>
      </c>
      <c r="M51" s="72">
        <f t="shared" si="36"/>
        <v>0</v>
      </c>
      <c r="N51" s="72">
        <f t="shared" si="37"/>
        <v>0</v>
      </c>
      <c r="O51" s="72">
        <f t="shared" si="38"/>
        <v>0</v>
      </c>
      <c r="P51" s="72">
        <f t="shared" si="39"/>
        <v>0</v>
      </c>
      <c r="Q51" s="72">
        <f t="shared" si="40"/>
        <v>0</v>
      </c>
      <c r="R51" s="72">
        <f t="shared" si="41"/>
        <v>0</v>
      </c>
      <c r="S51" s="72">
        <f t="shared" si="42"/>
        <v>0</v>
      </c>
      <c r="T51" s="72">
        <f t="shared" si="43"/>
        <v>0</v>
      </c>
      <c r="U51" s="72">
        <f t="shared" si="44"/>
        <v>0</v>
      </c>
      <c r="V51" s="29">
        <f t="shared" si="45"/>
        <v>0</v>
      </c>
      <c r="W51" s="28">
        <v>47</v>
      </c>
      <c r="X51" s="164">
        <f t="shared" si="12"/>
        <v>0</v>
      </c>
      <c r="Y51" s="164">
        <f t="shared" si="13"/>
        <v>0</v>
      </c>
      <c r="Z51" s="164">
        <f t="shared" si="14"/>
        <v>0</v>
      </c>
      <c r="AA51" s="164">
        <f t="shared" si="15"/>
        <v>0</v>
      </c>
      <c r="AB51" s="164">
        <f t="shared" si="16"/>
        <v>0</v>
      </c>
      <c r="AC51" s="164">
        <f t="shared" si="17"/>
        <v>0</v>
      </c>
      <c r="AD51" s="164">
        <f t="shared" si="18"/>
        <v>0</v>
      </c>
      <c r="AE51" s="164">
        <f t="shared" si="19"/>
        <v>0</v>
      </c>
      <c r="AF51" s="164">
        <f t="shared" si="20"/>
        <v>0</v>
      </c>
      <c r="AG51" s="164">
        <f t="shared" si="21"/>
        <v>0</v>
      </c>
      <c r="AH51" s="164">
        <f t="shared" si="22"/>
        <v>0</v>
      </c>
      <c r="AI51" s="64"/>
    </row>
    <row r="52" spans="12:35">
      <c r="L52" s="72">
        <f t="shared" si="35"/>
        <v>0</v>
      </c>
      <c r="M52" s="72">
        <f t="shared" si="36"/>
        <v>0</v>
      </c>
      <c r="N52" s="72">
        <f t="shared" si="37"/>
        <v>0</v>
      </c>
      <c r="O52" s="72">
        <f t="shared" si="38"/>
        <v>0</v>
      </c>
      <c r="P52" s="72">
        <f t="shared" si="39"/>
        <v>0</v>
      </c>
      <c r="Q52" s="72">
        <f t="shared" si="40"/>
        <v>0</v>
      </c>
      <c r="R52" s="72">
        <f t="shared" si="41"/>
        <v>0</v>
      </c>
      <c r="S52" s="72">
        <f t="shared" si="42"/>
        <v>0</v>
      </c>
      <c r="T52" s="72">
        <f t="shared" si="43"/>
        <v>0</v>
      </c>
      <c r="U52" s="72">
        <f t="shared" si="44"/>
        <v>0</v>
      </c>
      <c r="V52" s="29">
        <f t="shared" si="45"/>
        <v>0</v>
      </c>
      <c r="W52" s="28">
        <v>48</v>
      </c>
      <c r="X52" s="164">
        <f t="shared" si="12"/>
        <v>0</v>
      </c>
      <c r="Y52" s="164">
        <f t="shared" si="13"/>
        <v>0</v>
      </c>
      <c r="Z52" s="164">
        <f t="shared" si="14"/>
        <v>0</v>
      </c>
      <c r="AA52" s="164">
        <f t="shared" si="15"/>
        <v>0</v>
      </c>
      <c r="AB52" s="164">
        <f t="shared" si="16"/>
        <v>0</v>
      </c>
      <c r="AC52" s="164">
        <f t="shared" si="17"/>
        <v>0</v>
      </c>
      <c r="AD52" s="164">
        <f t="shared" si="18"/>
        <v>0</v>
      </c>
      <c r="AE52" s="164">
        <f t="shared" si="19"/>
        <v>0</v>
      </c>
      <c r="AF52" s="164">
        <f t="shared" si="20"/>
        <v>0</v>
      </c>
      <c r="AG52" s="164">
        <f t="shared" si="21"/>
        <v>0</v>
      </c>
      <c r="AH52" s="164">
        <f t="shared" si="22"/>
        <v>0</v>
      </c>
      <c r="AI52" s="64"/>
    </row>
    <row r="53" spans="12:35">
      <c r="L53" s="72">
        <f t="shared" si="35"/>
        <v>0</v>
      </c>
      <c r="M53" s="72">
        <f t="shared" si="36"/>
        <v>0</v>
      </c>
      <c r="N53" s="72">
        <f t="shared" si="37"/>
        <v>0</v>
      </c>
      <c r="O53" s="72">
        <f t="shared" si="38"/>
        <v>0</v>
      </c>
      <c r="P53" s="72">
        <f t="shared" si="39"/>
        <v>0</v>
      </c>
      <c r="Q53" s="72">
        <f t="shared" si="40"/>
        <v>0</v>
      </c>
      <c r="R53" s="72">
        <f t="shared" si="41"/>
        <v>0</v>
      </c>
      <c r="S53" s="72">
        <f t="shared" si="42"/>
        <v>0</v>
      </c>
      <c r="T53" s="72">
        <f t="shared" si="43"/>
        <v>0</v>
      </c>
      <c r="U53" s="72">
        <f t="shared" si="44"/>
        <v>0</v>
      </c>
      <c r="V53" s="29">
        <f t="shared" si="45"/>
        <v>0</v>
      </c>
      <c r="W53" s="28">
        <v>49</v>
      </c>
      <c r="X53" s="164">
        <f t="shared" si="12"/>
        <v>0</v>
      </c>
      <c r="Y53" s="164">
        <f t="shared" si="13"/>
        <v>0</v>
      </c>
      <c r="Z53" s="164">
        <f t="shared" si="14"/>
        <v>0</v>
      </c>
      <c r="AA53" s="164">
        <f t="shared" si="15"/>
        <v>0</v>
      </c>
      <c r="AB53" s="164">
        <f t="shared" si="16"/>
        <v>0</v>
      </c>
      <c r="AC53" s="164">
        <f t="shared" si="17"/>
        <v>0</v>
      </c>
      <c r="AD53" s="164">
        <f t="shared" si="18"/>
        <v>0</v>
      </c>
      <c r="AE53" s="164">
        <f t="shared" si="19"/>
        <v>0</v>
      </c>
      <c r="AF53" s="164">
        <f t="shared" si="20"/>
        <v>0</v>
      </c>
      <c r="AG53" s="164">
        <f t="shared" si="21"/>
        <v>0</v>
      </c>
      <c r="AH53" s="164">
        <f t="shared" si="22"/>
        <v>0</v>
      </c>
      <c r="AI53" s="64"/>
    </row>
    <row r="54" spans="12:35">
      <c r="L54" s="72">
        <f>COUNTIF(A$4:A$43,$W54)</f>
        <v>0</v>
      </c>
      <c r="M54" s="72">
        <f t="shared" si="36"/>
        <v>0</v>
      </c>
      <c r="N54" s="72">
        <f t="shared" si="37"/>
        <v>0</v>
      </c>
      <c r="O54" s="72">
        <f t="shared" si="38"/>
        <v>0</v>
      </c>
      <c r="P54" s="72">
        <f t="shared" si="39"/>
        <v>0</v>
      </c>
      <c r="Q54" s="72">
        <f t="shared" si="40"/>
        <v>0</v>
      </c>
      <c r="R54" s="72">
        <f t="shared" si="41"/>
        <v>0</v>
      </c>
      <c r="S54" s="72">
        <f t="shared" si="42"/>
        <v>0</v>
      </c>
      <c r="T54" s="72">
        <f t="shared" si="43"/>
        <v>0</v>
      </c>
      <c r="U54" s="72">
        <f t="shared" si="44"/>
        <v>0</v>
      </c>
      <c r="V54" s="29">
        <f t="shared" si="45"/>
        <v>0</v>
      </c>
      <c r="W54" s="28">
        <v>50</v>
      </c>
      <c r="X54" s="164">
        <f t="shared" si="12"/>
        <v>0</v>
      </c>
      <c r="Y54" s="164">
        <f t="shared" si="13"/>
        <v>0</v>
      </c>
      <c r="Z54" s="164">
        <f t="shared" si="14"/>
        <v>0</v>
      </c>
      <c r="AA54" s="164">
        <f t="shared" si="15"/>
        <v>0</v>
      </c>
      <c r="AB54" s="164">
        <f t="shared" si="16"/>
        <v>0</v>
      </c>
      <c r="AC54" s="164">
        <f t="shared" si="17"/>
        <v>0</v>
      </c>
      <c r="AD54" s="164">
        <f t="shared" si="18"/>
        <v>0</v>
      </c>
      <c r="AE54" s="164">
        <f t="shared" si="19"/>
        <v>0</v>
      </c>
      <c r="AF54" s="164">
        <f t="shared" si="20"/>
        <v>0</v>
      </c>
      <c r="AG54" s="164">
        <f t="shared" si="21"/>
        <v>0</v>
      </c>
      <c r="AH54" s="164">
        <f t="shared" si="22"/>
        <v>0</v>
      </c>
      <c r="AI54" s="64"/>
    </row>
    <row r="55" spans="12:35">
      <c r="M55" s="80"/>
      <c r="N55" s="80"/>
      <c r="O55" s="80"/>
      <c r="P55" s="80"/>
      <c r="Q55" s="80"/>
      <c r="R55" s="80"/>
      <c r="S55" s="80"/>
      <c r="T55" s="80"/>
      <c r="U55" s="80"/>
      <c r="V55" s="159"/>
      <c r="W55" s="160"/>
      <c r="X55" s="158"/>
      <c r="Y55" s="160"/>
      <c r="Z55" s="161"/>
      <c r="AA55" s="161"/>
      <c r="AB55" s="161"/>
      <c r="AC55" s="161"/>
      <c r="AD55" s="161"/>
      <c r="AE55" s="161"/>
      <c r="AF55" s="161"/>
      <c r="AG55" s="161"/>
      <c r="AH55" s="162"/>
      <c r="AI55" s="65"/>
    </row>
    <row r="56" spans="12:35" hidden="1">
      <c r="L56" s="163">
        <f>SUM(L4:L54)</f>
        <v>0</v>
      </c>
      <c r="M56" s="163">
        <f t="shared" ref="M56:V56" si="46">SUM(M4:M54)</f>
        <v>0</v>
      </c>
      <c r="N56" s="163">
        <f t="shared" si="46"/>
        <v>0</v>
      </c>
      <c r="O56" s="163">
        <f t="shared" si="46"/>
        <v>0</v>
      </c>
      <c r="P56" s="163">
        <f t="shared" si="46"/>
        <v>0</v>
      </c>
      <c r="Q56" s="163">
        <f t="shared" si="46"/>
        <v>0</v>
      </c>
      <c r="R56" s="163">
        <f t="shared" si="46"/>
        <v>0</v>
      </c>
      <c r="S56" s="163">
        <f t="shared" si="46"/>
        <v>0</v>
      </c>
      <c r="T56" s="163">
        <f t="shared" si="46"/>
        <v>0</v>
      </c>
      <c r="U56" s="163">
        <f t="shared" si="46"/>
        <v>0</v>
      </c>
      <c r="V56" s="163">
        <f t="shared" si="46"/>
        <v>0</v>
      </c>
    </row>
  </sheetData>
  <mergeCells count="5">
    <mergeCell ref="AI2:AI3"/>
    <mergeCell ref="W2:W3"/>
    <mergeCell ref="L3:V3"/>
    <mergeCell ref="X3:AH3"/>
    <mergeCell ref="L1:AH1"/>
  </mergeCells>
  <phoneticPr fontId="0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"/>
  <sheetViews>
    <sheetView showGridLines="0" zoomScaleNormal="100" workbookViewId="0"/>
  </sheetViews>
  <sheetFormatPr defaultRowHeight="12.75"/>
  <sheetData/>
  <phoneticPr fontId="0" type="noConversion"/>
  <pageMargins left="0.75" right="0.75" top="1" bottom="1" header="0.5" footer="0.5"/>
  <headerFooter alignWithMargins="0"/>
  <rowBreaks count="1" manualBreakCount="1">
    <brk id="53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autoPageBreaks="0" fitToPage="1"/>
  </sheetPr>
  <dimension ref="A1:CC86"/>
  <sheetViews>
    <sheetView showGridLines="0" zoomScale="90" zoomScaleNormal="90" workbookViewId="0">
      <pane ySplit="10" topLeftCell="A11" activePane="bottomLeft" state="frozen"/>
      <selection activeCell="E1" sqref="E1"/>
      <selection pane="bottomLeft" activeCell="A11" sqref="A11"/>
    </sheetView>
  </sheetViews>
  <sheetFormatPr defaultRowHeight="12.75"/>
  <cols>
    <col min="1" max="1" width="18.85546875" style="1" customWidth="1"/>
    <col min="2" max="33" width="6.140625" style="1" customWidth="1"/>
    <col min="34" max="34" width="7.7109375" style="1" customWidth="1"/>
    <col min="35" max="35" width="10" style="1" customWidth="1"/>
    <col min="36" max="38" width="8.140625" style="1" customWidth="1"/>
    <col min="39" max="39" width="2.7109375" style="1" customWidth="1"/>
    <col min="40" max="72" width="2.7109375" style="1" hidden="1" customWidth="1"/>
    <col min="73" max="75" width="2.7109375" style="1" customWidth="1"/>
    <col min="76" max="16384" width="9.140625" style="1"/>
  </cols>
  <sheetData>
    <row r="1" spans="1:75" ht="12.75" customHeight="1">
      <c r="B1" s="44" t="s">
        <v>62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BP1" s="32"/>
    </row>
    <row r="2" spans="1:75" ht="12.7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5"/>
      <c r="S2" s="35"/>
      <c r="T2" s="35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J2" s="297" t="s">
        <v>11</v>
      </c>
      <c r="AK2" s="297"/>
      <c r="AL2" s="297"/>
      <c r="BP2" s="32"/>
    </row>
    <row r="3" spans="1:75" ht="14.25" customHeight="1" thickBot="1">
      <c r="A3" s="23" t="s">
        <v>7</v>
      </c>
      <c r="B3" s="296" t="s">
        <v>6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J3" s="297"/>
      <c r="AK3" s="297"/>
      <c r="AL3" s="297"/>
      <c r="BP3" s="32"/>
    </row>
    <row r="4" spans="1:75" ht="15.75" customHeight="1" thickBot="1">
      <c r="A4" s="117"/>
      <c r="D4" s="12" t="s">
        <v>17</v>
      </c>
      <c r="F4" s="13" t="s">
        <v>16</v>
      </c>
      <c r="AJ4" s="301" t="s">
        <v>115</v>
      </c>
      <c r="AK4" s="304" t="s">
        <v>116</v>
      </c>
      <c r="AL4" s="304" t="s">
        <v>117</v>
      </c>
      <c r="BP4" s="32"/>
    </row>
    <row r="5" spans="1:75" ht="18" customHeight="1" thickBot="1">
      <c r="AH5" s="32"/>
      <c r="AJ5" s="302"/>
      <c r="AK5" s="305"/>
      <c r="AL5" s="305"/>
      <c r="BP5" s="32"/>
    </row>
    <row r="6" spans="1:75" ht="15.75" customHeight="1" thickBot="1">
      <c r="A6" s="2"/>
      <c r="B6" s="292" t="s">
        <v>8</v>
      </c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J6" s="302"/>
      <c r="AK6" s="305"/>
      <c r="AL6" s="305"/>
      <c r="BP6" s="32"/>
    </row>
    <row r="7" spans="1:75" ht="13.5" thickBot="1">
      <c r="B7" s="293" t="s">
        <v>9</v>
      </c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J7" s="302"/>
      <c r="AK7" s="305"/>
      <c r="AL7" s="305"/>
      <c r="BP7" s="32"/>
    </row>
    <row r="8" spans="1:75" ht="15" customHeight="1" thickBot="1">
      <c r="A8" s="289" t="s">
        <v>0</v>
      </c>
      <c r="B8" s="294">
        <v>1</v>
      </c>
      <c r="C8" s="280">
        <v>3</v>
      </c>
      <c r="D8" s="280">
        <v>4</v>
      </c>
      <c r="E8" s="280">
        <v>9</v>
      </c>
      <c r="F8" s="280">
        <v>10</v>
      </c>
      <c r="G8" s="280">
        <v>13</v>
      </c>
      <c r="H8" s="280">
        <v>14</v>
      </c>
      <c r="I8" s="280">
        <v>15</v>
      </c>
      <c r="J8" s="299">
        <v>17</v>
      </c>
      <c r="K8" s="294">
        <v>2</v>
      </c>
      <c r="L8" s="280">
        <v>5</v>
      </c>
      <c r="M8" s="280">
        <v>6</v>
      </c>
      <c r="N8" s="278" t="s">
        <v>74</v>
      </c>
      <c r="O8" s="278" t="s">
        <v>75</v>
      </c>
      <c r="P8" s="280">
        <v>8</v>
      </c>
      <c r="Q8" s="307" t="s">
        <v>113</v>
      </c>
      <c r="R8" s="307" t="s">
        <v>114</v>
      </c>
      <c r="S8" s="280">
        <v>12</v>
      </c>
      <c r="T8" s="278" t="s">
        <v>78</v>
      </c>
      <c r="U8" s="278" t="s">
        <v>79</v>
      </c>
      <c r="V8" s="280">
        <v>18</v>
      </c>
      <c r="W8" s="282">
        <v>19</v>
      </c>
      <c r="X8" s="155">
        <v>20</v>
      </c>
      <c r="Y8" s="154" t="s">
        <v>61</v>
      </c>
      <c r="Z8" s="271" t="s">
        <v>123</v>
      </c>
      <c r="AA8" s="271"/>
      <c r="AB8" s="271"/>
      <c r="AC8" s="271"/>
      <c r="AD8" s="271"/>
      <c r="AE8" s="271"/>
      <c r="AF8" s="271"/>
      <c r="AG8" s="272"/>
      <c r="AH8" s="284" t="s">
        <v>1</v>
      </c>
      <c r="AJ8" s="302"/>
      <c r="AK8" s="305"/>
      <c r="AL8" s="305"/>
      <c r="AN8" s="273">
        <v>1</v>
      </c>
      <c r="AO8" s="273">
        <v>3</v>
      </c>
      <c r="AP8" s="273">
        <v>4</v>
      </c>
      <c r="AQ8" s="273">
        <v>9</v>
      </c>
      <c r="AR8" s="273">
        <v>10</v>
      </c>
      <c r="AS8" s="273">
        <v>13</v>
      </c>
      <c r="AT8" s="273">
        <v>14</v>
      </c>
      <c r="AU8" s="273">
        <v>15</v>
      </c>
      <c r="AV8" s="273">
        <v>17</v>
      </c>
      <c r="AW8" s="273">
        <v>2</v>
      </c>
      <c r="AX8" s="273">
        <v>5</v>
      </c>
      <c r="AY8" s="273">
        <v>6</v>
      </c>
      <c r="AZ8" s="277" t="s">
        <v>74</v>
      </c>
      <c r="BA8" s="277" t="s">
        <v>75</v>
      </c>
      <c r="BB8" s="273">
        <v>8</v>
      </c>
      <c r="BC8" s="277" t="s">
        <v>76</v>
      </c>
      <c r="BD8" s="277" t="s">
        <v>77</v>
      </c>
      <c r="BE8" s="273">
        <v>12</v>
      </c>
      <c r="BF8" s="277" t="s">
        <v>78</v>
      </c>
      <c r="BG8" s="277" t="s">
        <v>79</v>
      </c>
      <c r="BH8" s="273">
        <v>18</v>
      </c>
      <c r="BI8" s="273">
        <v>19</v>
      </c>
      <c r="BJ8" s="274" t="s">
        <v>88</v>
      </c>
      <c r="BK8" s="274"/>
      <c r="BL8" s="274"/>
      <c r="BM8" s="274"/>
      <c r="BN8" s="274"/>
      <c r="BO8" s="274"/>
      <c r="BP8" s="274"/>
      <c r="BQ8" s="274"/>
      <c r="BR8" s="274"/>
      <c r="BS8" s="274"/>
      <c r="BT8" s="95" t="s">
        <v>49</v>
      </c>
      <c r="BW8" s="33"/>
    </row>
    <row r="9" spans="1:75" ht="43.5" customHeight="1">
      <c r="A9" s="290"/>
      <c r="B9" s="295"/>
      <c r="C9" s="281"/>
      <c r="D9" s="281"/>
      <c r="E9" s="281"/>
      <c r="F9" s="281"/>
      <c r="G9" s="281"/>
      <c r="H9" s="281"/>
      <c r="I9" s="281"/>
      <c r="J9" s="300"/>
      <c r="K9" s="295"/>
      <c r="L9" s="281"/>
      <c r="M9" s="281"/>
      <c r="N9" s="279"/>
      <c r="O9" s="279"/>
      <c r="P9" s="281"/>
      <c r="Q9" s="308"/>
      <c r="R9" s="308"/>
      <c r="S9" s="281"/>
      <c r="T9" s="279"/>
      <c r="U9" s="279"/>
      <c r="V9" s="281"/>
      <c r="W9" s="283"/>
      <c r="X9" s="166" t="s">
        <v>103</v>
      </c>
      <c r="Y9" s="167" t="s">
        <v>80</v>
      </c>
      <c r="Z9" s="168" t="s">
        <v>81</v>
      </c>
      <c r="AA9" s="168" t="s">
        <v>90</v>
      </c>
      <c r="AB9" s="168" t="s">
        <v>82</v>
      </c>
      <c r="AC9" s="168" t="s">
        <v>83</v>
      </c>
      <c r="AD9" s="169" t="s">
        <v>84</v>
      </c>
      <c r="AE9" s="169" t="s">
        <v>85</v>
      </c>
      <c r="AF9" s="169" t="s">
        <v>86</v>
      </c>
      <c r="AG9" s="170" t="s">
        <v>91</v>
      </c>
      <c r="AH9" s="285"/>
      <c r="AJ9" s="303"/>
      <c r="AK9" s="306"/>
      <c r="AL9" s="306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7"/>
      <c r="BA9" s="277"/>
      <c r="BB9" s="273"/>
      <c r="BC9" s="277"/>
      <c r="BD9" s="277"/>
      <c r="BE9" s="273"/>
      <c r="BF9" s="277"/>
      <c r="BG9" s="277"/>
      <c r="BH9" s="273"/>
      <c r="BI9" s="273"/>
      <c r="BJ9" s="98" t="s">
        <v>89</v>
      </c>
      <c r="BK9" s="99" t="s">
        <v>80</v>
      </c>
      <c r="BL9" s="98" t="s">
        <v>81</v>
      </c>
      <c r="BM9" s="98" t="s">
        <v>90</v>
      </c>
      <c r="BN9" s="98" t="s">
        <v>82</v>
      </c>
      <c r="BO9" s="98" t="s">
        <v>83</v>
      </c>
      <c r="BP9" s="98" t="s">
        <v>84</v>
      </c>
      <c r="BQ9" s="98" t="s">
        <v>85</v>
      </c>
      <c r="BR9" s="98" t="s">
        <v>86</v>
      </c>
      <c r="BS9" s="98" t="s">
        <v>91</v>
      </c>
      <c r="BT9" s="95"/>
      <c r="BW9" s="33"/>
    </row>
    <row r="10" spans="1:75" ht="16.5" thickBot="1">
      <c r="A10" s="291"/>
      <c r="B10" s="37" t="s">
        <v>92</v>
      </c>
      <c r="C10" s="4" t="s">
        <v>5</v>
      </c>
      <c r="D10" s="4" t="s">
        <v>96</v>
      </c>
      <c r="E10" s="4" t="s">
        <v>63</v>
      </c>
      <c r="F10" s="4" t="s">
        <v>5</v>
      </c>
      <c r="G10" s="4" t="s">
        <v>93</v>
      </c>
      <c r="H10" s="4" t="s">
        <v>5</v>
      </c>
      <c r="I10" s="4" t="s">
        <v>73</v>
      </c>
      <c r="J10" s="22" t="s">
        <v>64</v>
      </c>
      <c r="K10" s="120">
        <v>1</v>
      </c>
      <c r="L10" s="121">
        <v>2</v>
      </c>
      <c r="M10" s="121">
        <v>2</v>
      </c>
      <c r="N10" s="121">
        <v>1</v>
      </c>
      <c r="O10" s="121">
        <v>2</v>
      </c>
      <c r="P10" s="121">
        <v>2</v>
      </c>
      <c r="Q10" s="121">
        <v>2</v>
      </c>
      <c r="R10" s="121">
        <v>1</v>
      </c>
      <c r="S10" s="121">
        <v>2</v>
      </c>
      <c r="T10" s="121">
        <v>1</v>
      </c>
      <c r="U10" s="121">
        <v>1</v>
      </c>
      <c r="V10" s="121">
        <v>2</v>
      </c>
      <c r="W10" s="165">
        <v>2</v>
      </c>
      <c r="X10" s="171" t="s">
        <v>10</v>
      </c>
      <c r="Y10" s="115" t="s">
        <v>87</v>
      </c>
      <c r="Z10" s="121">
        <v>2</v>
      </c>
      <c r="AA10" s="121">
        <v>5</v>
      </c>
      <c r="AB10" s="121">
        <v>2</v>
      </c>
      <c r="AC10" s="121">
        <v>2</v>
      </c>
      <c r="AD10" s="121">
        <v>2</v>
      </c>
      <c r="AE10" s="121">
        <v>4</v>
      </c>
      <c r="AF10" s="121">
        <v>2</v>
      </c>
      <c r="AG10" s="122">
        <v>1</v>
      </c>
      <c r="AH10" s="38">
        <f>BT10</f>
        <v>50</v>
      </c>
      <c r="AI10" s="30" t="s">
        <v>44</v>
      </c>
      <c r="AJ10" s="73">
        <f>SUM(AN10,AW10,AO10,AP10,AX10,AZ10:BA10,AS10,AU10)</f>
        <v>11</v>
      </c>
      <c r="AK10" s="73">
        <f>SUM(AQ10,BF10:BG10,AV10,AR10,AT10)</f>
        <v>6</v>
      </c>
      <c r="AL10" s="73">
        <f>SUM(AY10,BB10,BC10:BD10,BE10,BH10,BI10,BL10:BS10)</f>
        <v>33</v>
      </c>
      <c r="AN10" s="100">
        <v>1</v>
      </c>
      <c r="AO10" s="100">
        <v>1</v>
      </c>
      <c r="AP10" s="100">
        <v>1</v>
      </c>
      <c r="AQ10" s="100">
        <v>1</v>
      </c>
      <c r="AR10" s="100">
        <v>1</v>
      </c>
      <c r="AS10" s="100">
        <v>1</v>
      </c>
      <c r="AT10" s="100">
        <v>1</v>
      </c>
      <c r="AU10" s="100">
        <v>1</v>
      </c>
      <c r="AV10" s="100">
        <v>1</v>
      </c>
      <c r="AW10" s="100">
        <v>1</v>
      </c>
      <c r="AX10" s="100">
        <v>2</v>
      </c>
      <c r="AY10" s="100">
        <v>2</v>
      </c>
      <c r="AZ10" s="100">
        <v>1</v>
      </c>
      <c r="BA10" s="100">
        <v>2</v>
      </c>
      <c r="BB10" s="100">
        <v>2</v>
      </c>
      <c r="BC10" s="100">
        <v>2</v>
      </c>
      <c r="BD10" s="100">
        <v>1</v>
      </c>
      <c r="BE10" s="100">
        <v>2</v>
      </c>
      <c r="BF10" s="100">
        <v>1</v>
      </c>
      <c r="BG10" s="100">
        <v>1</v>
      </c>
      <c r="BH10" s="100">
        <v>2</v>
      </c>
      <c r="BI10" s="100">
        <v>2</v>
      </c>
      <c r="BJ10" s="100"/>
      <c r="BK10" s="101"/>
      <c r="BL10" s="100">
        <v>2</v>
      </c>
      <c r="BM10" s="100">
        <v>5</v>
      </c>
      <c r="BN10" s="100">
        <v>2</v>
      </c>
      <c r="BO10" s="100">
        <v>2</v>
      </c>
      <c r="BP10" s="100">
        <v>2</v>
      </c>
      <c r="BQ10" s="100">
        <v>4</v>
      </c>
      <c r="BR10" s="100">
        <v>2</v>
      </c>
      <c r="BS10" s="100">
        <v>1</v>
      </c>
      <c r="BT10" s="96">
        <f>SUM(AN10:BS10)</f>
        <v>50</v>
      </c>
      <c r="BW10" s="15"/>
    </row>
    <row r="11" spans="1:75">
      <c r="A11" s="144"/>
      <c r="B11" s="53"/>
      <c r="C11" s="103"/>
      <c r="D11" s="103"/>
      <c r="E11" s="103"/>
      <c r="F11" s="103"/>
      <c r="G11" s="103"/>
      <c r="H11" s="103"/>
      <c r="I11" s="103"/>
      <c r="J11" s="145"/>
      <c r="K11" s="53"/>
      <c r="L11" s="103"/>
      <c r="M11" s="103"/>
      <c r="N11" s="103"/>
      <c r="O11" s="103"/>
      <c r="P11" s="103"/>
      <c r="Q11" s="103"/>
      <c r="R11" s="103"/>
      <c r="S11" s="67"/>
      <c r="T11" s="67"/>
      <c r="U11" s="67"/>
      <c r="V11" s="67"/>
      <c r="W11" s="71"/>
      <c r="X11" s="54"/>
      <c r="Y11" s="54"/>
      <c r="Z11" s="173"/>
      <c r="AA11" s="174"/>
      <c r="AB11" s="174"/>
      <c r="AC11" s="174"/>
      <c r="AD11" s="174"/>
      <c r="AE11" s="174"/>
      <c r="AF11" s="174"/>
      <c r="AG11" s="175"/>
      <c r="AH11" s="56" t="str">
        <f>IF(ISBLANK($A11)," ",BT11)</f>
        <v xml:space="preserve"> </v>
      </c>
      <c r="AI11" s="55"/>
      <c r="AJ11" s="72" t="str">
        <f>IF(ISBLANK($A11)," ",SUM(AN11,AW11,AO11,AP11,AX11,AZ11:BA11,AS11,AU11))</f>
        <v xml:space="preserve"> </v>
      </c>
      <c r="AK11" s="72" t="str">
        <f>IF(ISBLANK($A11)," ",SUM(AQ11,BF11:BG11,AV11,AR11,AT11))</f>
        <v xml:space="preserve"> </v>
      </c>
      <c r="AL11" s="72" t="str">
        <f>IF(ISBLANK($A11)," ",SUM(AY11,BB11,BC11:BD11,BE11,BH11,BI11,BL11:BS11))</f>
        <v xml:space="preserve"> </v>
      </c>
      <c r="AN11" s="97" t="str">
        <f>IF(ISBLANK($A11)," ",IF(B11=B$10,1,0))</f>
        <v xml:space="preserve"> </v>
      </c>
      <c r="AO11" s="97" t="str">
        <f t="shared" ref="AO11:AV11" si="0">IF(ISBLANK($A11)," ",IF(C11=C$10,1,0))</f>
        <v xml:space="preserve"> </v>
      </c>
      <c r="AP11" s="97" t="str">
        <f t="shared" si="0"/>
        <v xml:space="preserve"> </v>
      </c>
      <c r="AQ11" s="97" t="str">
        <f t="shared" si="0"/>
        <v xml:space="preserve"> </v>
      </c>
      <c r="AR11" s="97" t="str">
        <f t="shared" si="0"/>
        <v xml:space="preserve"> </v>
      </c>
      <c r="AS11" s="97" t="str">
        <f t="shared" si="0"/>
        <v xml:space="preserve"> </v>
      </c>
      <c r="AT11" s="97" t="str">
        <f t="shared" si="0"/>
        <v xml:space="preserve"> </v>
      </c>
      <c r="AU11" s="97" t="str">
        <f t="shared" si="0"/>
        <v xml:space="preserve"> </v>
      </c>
      <c r="AV11" s="97" t="str">
        <f t="shared" si="0"/>
        <v xml:space="preserve"> </v>
      </c>
      <c r="AW11" s="248" t="str">
        <f>IF(ISBLANK($A11)," ",IF(ISNUMBER(K11),K11,0))</f>
        <v xml:space="preserve"> </v>
      </c>
      <c r="AX11" s="248" t="str">
        <f t="shared" ref="AX11:BS11" si="1">IF(ISBLANK($A11)," ",IF(ISNUMBER(L11),L11,0))</f>
        <v xml:space="preserve"> </v>
      </c>
      <c r="AY11" s="248" t="str">
        <f t="shared" si="1"/>
        <v xml:space="preserve"> </v>
      </c>
      <c r="AZ11" s="248" t="str">
        <f t="shared" si="1"/>
        <v xml:space="preserve"> </v>
      </c>
      <c r="BA11" s="248" t="str">
        <f t="shared" si="1"/>
        <v xml:space="preserve"> </v>
      </c>
      <c r="BB11" s="248" t="str">
        <f t="shared" si="1"/>
        <v xml:space="preserve"> </v>
      </c>
      <c r="BC11" s="248" t="str">
        <f t="shared" si="1"/>
        <v xml:space="preserve"> </v>
      </c>
      <c r="BD11" s="248" t="str">
        <f t="shared" si="1"/>
        <v xml:space="preserve"> </v>
      </c>
      <c r="BE11" s="248" t="str">
        <f t="shared" si="1"/>
        <v xml:space="preserve"> </v>
      </c>
      <c r="BF11" s="248" t="str">
        <f t="shared" si="1"/>
        <v xml:space="preserve"> </v>
      </c>
      <c r="BG11" s="248" t="str">
        <f t="shared" si="1"/>
        <v xml:space="preserve"> </v>
      </c>
      <c r="BH11" s="248" t="str">
        <f t="shared" si="1"/>
        <v xml:space="preserve"> </v>
      </c>
      <c r="BI11" s="248" t="str">
        <f t="shared" si="1"/>
        <v xml:space="preserve"> </v>
      </c>
      <c r="BJ11" s="248"/>
      <c r="BK11" s="248"/>
      <c r="BL11" s="248" t="str">
        <f t="shared" si="1"/>
        <v xml:space="preserve"> </v>
      </c>
      <c r="BM11" s="248" t="str">
        <f t="shared" si="1"/>
        <v xml:space="preserve"> </v>
      </c>
      <c r="BN11" s="248" t="str">
        <f t="shared" si="1"/>
        <v xml:space="preserve"> </v>
      </c>
      <c r="BO11" s="248" t="str">
        <f t="shared" si="1"/>
        <v xml:space="preserve"> </v>
      </c>
      <c r="BP11" s="248" t="str">
        <f t="shared" si="1"/>
        <v xml:space="preserve"> </v>
      </c>
      <c r="BQ11" s="248" t="str">
        <f t="shared" si="1"/>
        <v xml:space="preserve"> </v>
      </c>
      <c r="BR11" s="248" t="str">
        <f t="shared" si="1"/>
        <v xml:space="preserve"> </v>
      </c>
      <c r="BS11" s="248" t="str">
        <f t="shared" si="1"/>
        <v xml:space="preserve"> </v>
      </c>
      <c r="BT11" s="97" t="str">
        <f>IF(ISBLANK($A11)," ",SUM(AN11:BS11))</f>
        <v xml:space="preserve"> </v>
      </c>
    </row>
    <row r="12" spans="1:75">
      <c r="A12" s="118"/>
      <c r="B12" s="143"/>
      <c r="C12" s="107"/>
      <c r="D12" s="107"/>
      <c r="E12" s="107"/>
      <c r="F12" s="107"/>
      <c r="G12" s="107"/>
      <c r="H12" s="107"/>
      <c r="I12" s="107"/>
      <c r="J12" s="146"/>
      <c r="K12" s="143"/>
      <c r="L12" s="107"/>
      <c r="M12" s="107"/>
      <c r="N12" s="107"/>
      <c r="O12" s="107"/>
      <c r="P12" s="107"/>
      <c r="Q12" s="107"/>
      <c r="R12" s="107"/>
      <c r="S12" s="6"/>
      <c r="T12" s="6"/>
      <c r="U12" s="6"/>
      <c r="V12" s="6"/>
      <c r="W12" s="106"/>
      <c r="X12" s="108"/>
      <c r="Y12" s="108"/>
      <c r="Z12" s="176"/>
      <c r="AA12" s="177"/>
      <c r="AB12" s="177"/>
      <c r="AC12" s="177"/>
      <c r="AD12" s="177"/>
      <c r="AE12" s="177"/>
      <c r="AF12" s="177"/>
      <c r="AG12" s="178"/>
      <c r="AH12" s="104" t="str">
        <f t="shared" ref="AH12:AH50" si="2">IF(ISBLANK($A12)," ",BT12)</f>
        <v xml:space="preserve"> </v>
      </c>
      <c r="AJ12" s="72" t="str">
        <f t="shared" ref="AJ12:AJ49" si="3">IF(ISBLANK($A12)," ",SUM(AN12,AW12,AO12,AP12,AX12,AZ12:BA12,AS12,AU12))</f>
        <v xml:space="preserve"> </v>
      </c>
      <c r="AK12" s="72" t="str">
        <f t="shared" ref="AK12:AK49" si="4">IF(ISBLANK($A12)," ",SUM(AQ12,BF12:BG12,AV12,AR12,AT12))</f>
        <v xml:space="preserve"> </v>
      </c>
      <c r="AL12" s="72" t="str">
        <f t="shared" ref="AL12:AL50" si="5">IF(ISBLANK($A12)," ",SUM(AY12,BB12,BC12:BD12,BE12,BH12,BI12,BL12:BS12))</f>
        <v xml:space="preserve"> </v>
      </c>
      <c r="AN12" s="97" t="str">
        <f t="shared" ref="AN12:AN50" si="6">IF(ISBLANK($A12)," ",IF(B12=B$10,1,0))</f>
        <v xml:space="preserve"> </v>
      </c>
      <c r="AO12" s="97" t="str">
        <f t="shared" ref="AO12:AO50" si="7">IF(ISBLANK($A12)," ",IF(C12=C$10,1,0))</f>
        <v xml:space="preserve"> </v>
      </c>
      <c r="AP12" s="97" t="str">
        <f t="shared" ref="AP12:AP50" si="8">IF(ISBLANK($A12)," ",IF(D12=D$10,1,0))</f>
        <v xml:space="preserve"> </v>
      </c>
      <c r="AQ12" s="97" t="str">
        <f t="shared" ref="AQ12:AQ50" si="9">IF(ISBLANK($A12)," ",IF(E12=E$10,1,0))</f>
        <v xml:space="preserve"> </v>
      </c>
      <c r="AR12" s="97" t="str">
        <f t="shared" ref="AR12:AR50" si="10">IF(ISBLANK($A12)," ",IF(F12=F$10,1,0))</f>
        <v xml:space="preserve"> </v>
      </c>
      <c r="AS12" s="97" t="str">
        <f t="shared" ref="AS12:AS50" si="11">IF(ISBLANK($A12)," ",IF(G12=G$10,1,0))</f>
        <v xml:space="preserve"> </v>
      </c>
      <c r="AT12" s="97" t="str">
        <f t="shared" ref="AT12:AT50" si="12">IF(ISBLANK($A12)," ",IF(H12=H$10,1,0))</f>
        <v xml:space="preserve"> </v>
      </c>
      <c r="AU12" s="97" t="str">
        <f t="shared" ref="AU12:AU50" si="13">IF(ISBLANK($A12)," ",IF(I12=I$10,1,0))</f>
        <v xml:space="preserve"> </v>
      </c>
      <c r="AV12" s="97" t="str">
        <f t="shared" ref="AV12:AV50" si="14">IF(ISBLANK($A12)," ",IF(J12=J$10,1,0))</f>
        <v xml:space="preserve"> </v>
      </c>
      <c r="AW12" s="248" t="str">
        <f t="shared" ref="AW12:AW50" si="15">IF(ISBLANK($A12)," ",IF(ISNUMBER(K12),K12,0))</f>
        <v xml:space="preserve"> </v>
      </c>
      <c r="AX12" s="248" t="str">
        <f t="shared" ref="AX12:AX50" si="16">IF(ISBLANK($A12)," ",IF(ISNUMBER(L12),L12,0))</f>
        <v xml:space="preserve"> </v>
      </c>
      <c r="AY12" s="248" t="str">
        <f t="shared" ref="AY12:AY50" si="17">IF(ISBLANK($A12)," ",IF(ISNUMBER(M12),M12,0))</f>
        <v xml:space="preserve"> </v>
      </c>
      <c r="AZ12" s="248" t="str">
        <f t="shared" ref="AZ12:AZ50" si="18">IF(ISBLANK($A12)," ",IF(ISNUMBER(N12),N12,0))</f>
        <v xml:space="preserve"> </v>
      </c>
      <c r="BA12" s="248" t="str">
        <f t="shared" ref="BA12:BA50" si="19">IF(ISBLANK($A12)," ",IF(ISNUMBER(O12),O12,0))</f>
        <v xml:space="preserve"> </v>
      </c>
      <c r="BB12" s="248" t="str">
        <f t="shared" ref="BB12:BB50" si="20">IF(ISBLANK($A12)," ",IF(ISNUMBER(P12),P12,0))</f>
        <v xml:space="preserve"> </v>
      </c>
      <c r="BC12" s="248" t="str">
        <f t="shared" ref="BC12:BC50" si="21">IF(ISBLANK($A12)," ",IF(ISNUMBER(Q12),Q12,0))</f>
        <v xml:space="preserve"> </v>
      </c>
      <c r="BD12" s="248" t="str">
        <f t="shared" ref="BD12:BD50" si="22">IF(ISBLANK($A12)," ",IF(ISNUMBER(R12),R12,0))</f>
        <v xml:space="preserve"> </v>
      </c>
      <c r="BE12" s="248" t="str">
        <f t="shared" ref="BE12:BE50" si="23">IF(ISBLANK($A12)," ",IF(ISNUMBER(S12),S12,0))</f>
        <v xml:space="preserve"> </v>
      </c>
      <c r="BF12" s="248" t="str">
        <f t="shared" ref="BF12:BF50" si="24">IF(ISBLANK($A12)," ",IF(ISNUMBER(T12),T12,0))</f>
        <v xml:space="preserve"> </v>
      </c>
      <c r="BG12" s="248" t="str">
        <f t="shared" ref="BG12:BG50" si="25">IF(ISBLANK($A12)," ",IF(ISNUMBER(U12),U12,0))</f>
        <v xml:space="preserve"> </v>
      </c>
      <c r="BH12" s="248" t="str">
        <f t="shared" ref="BH12:BH50" si="26">IF(ISBLANK($A12)," ",IF(ISNUMBER(V12),V12,0))</f>
        <v xml:space="preserve"> </v>
      </c>
      <c r="BI12" s="248" t="str">
        <f t="shared" ref="BI12:BI50" si="27">IF(ISBLANK($A12)," ",IF(ISNUMBER(W12),W12,0))</f>
        <v xml:space="preserve"> </v>
      </c>
      <c r="BJ12" s="97"/>
      <c r="BK12" s="97"/>
      <c r="BL12" s="248" t="str">
        <f t="shared" ref="BL12:BL50" si="28">IF(ISBLANK($A12)," ",IF(ISNUMBER(Z12),Z12,0))</f>
        <v xml:space="preserve"> </v>
      </c>
      <c r="BM12" s="248" t="str">
        <f t="shared" ref="BM12:BM50" si="29">IF(ISBLANK($A12)," ",IF(ISNUMBER(AA12),AA12,0))</f>
        <v xml:space="preserve"> </v>
      </c>
      <c r="BN12" s="248" t="str">
        <f t="shared" ref="BN12:BN50" si="30">IF(ISBLANK($A12)," ",IF(ISNUMBER(AB12),AB12,0))</f>
        <v xml:space="preserve"> </v>
      </c>
      <c r="BO12" s="248" t="str">
        <f t="shared" ref="BO12:BO50" si="31">IF(ISBLANK($A12)," ",IF(ISNUMBER(AC12),AC12,0))</f>
        <v xml:space="preserve"> </v>
      </c>
      <c r="BP12" s="248" t="str">
        <f t="shared" ref="BP12:BP50" si="32">IF(ISBLANK($A12)," ",IF(ISNUMBER(AD12),AD12,0))</f>
        <v xml:space="preserve"> </v>
      </c>
      <c r="BQ12" s="248" t="str">
        <f t="shared" ref="BQ12:BQ50" si="33">IF(ISBLANK($A12)," ",IF(ISNUMBER(AE12),AE12,0))</f>
        <v xml:space="preserve"> </v>
      </c>
      <c r="BR12" s="248" t="str">
        <f t="shared" ref="BR12:BR50" si="34">IF(ISBLANK($A12)," ",IF(ISNUMBER(AF12),AF12,0))</f>
        <v xml:space="preserve"> </v>
      </c>
      <c r="BS12" s="248" t="str">
        <f t="shared" ref="BS12:BS50" si="35">IF(ISBLANK($A12)," ",IF(ISNUMBER(AG12),AG12,0))</f>
        <v xml:space="preserve"> </v>
      </c>
      <c r="BT12" s="97" t="str">
        <f t="shared" ref="BT12:BT50" si="36">IF(ISBLANK($A12)," ",SUM(AN12:BS12))</f>
        <v xml:space="preserve"> </v>
      </c>
    </row>
    <row r="13" spans="1:75">
      <c r="A13" s="118"/>
      <c r="B13" s="48"/>
      <c r="C13" s="3"/>
      <c r="D13" s="3"/>
      <c r="E13" s="3"/>
      <c r="F13" s="3"/>
      <c r="G13" s="3"/>
      <c r="H13" s="3"/>
      <c r="I13" s="3"/>
      <c r="J13" s="84"/>
      <c r="K13" s="48"/>
      <c r="L13" s="3"/>
      <c r="M13" s="3"/>
      <c r="N13" s="3"/>
      <c r="O13" s="3"/>
      <c r="P13" s="3"/>
      <c r="Q13" s="3"/>
      <c r="R13" s="3"/>
      <c r="S13" s="66"/>
      <c r="T13" s="66"/>
      <c r="U13" s="66"/>
      <c r="V13" s="66"/>
      <c r="W13" s="69"/>
      <c r="X13" s="51"/>
      <c r="Y13" s="108"/>
      <c r="Z13" s="176"/>
      <c r="AA13" s="177"/>
      <c r="AB13" s="177"/>
      <c r="AC13" s="177"/>
      <c r="AD13" s="177"/>
      <c r="AE13" s="177"/>
      <c r="AF13" s="177"/>
      <c r="AG13" s="178"/>
      <c r="AH13" s="104" t="str">
        <f t="shared" si="2"/>
        <v xml:space="preserve"> </v>
      </c>
      <c r="AJ13" s="72" t="str">
        <f t="shared" si="3"/>
        <v xml:space="preserve"> </v>
      </c>
      <c r="AK13" s="72" t="str">
        <f t="shared" si="4"/>
        <v xml:space="preserve"> </v>
      </c>
      <c r="AL13" s="72" t="str">
        <f t="shared" si="5"/>
        <v xml:space="preserve"> </v>
      </c>
      <c r="AN13" s="97" t="str">
        <f t="shared" si="6"/>
        <v xml:space="preserve"> </v>
      </c>
      <c r="AO13" s="97" t="str">
        <f t="shared" si="7"/>
        <v xml:space="preserve"> </v>
      </c>
      <c r="AP13" s="97" t="str">
        <f t="shared" si="8"/>
        <v xml:space="preserve"> </v>
      </c>
      <c r="AQ13" s="97" t="str">
        <f t="shared" si="9"/>
        <v xml:space="preserve"> </v>
      </c>
      <c r="AR13" s="97" t="str">
        <f t="shared" si="10"/>
        <v xml:space="preserve"> </v>
      </c>
      <c r="AS13" s="97" t="str">
        <f t="shared" si="11"/>
        <v xml:space="preserve"> </v>
      </c>
      <c r="AT13" s="97" t="str">
        <f t="shared" si="12"/>
        <v xml:space="preserve"> </v>
      </c>
      <c r="AU13" s="97" t="str">
        <f t="shared" si="13"/>
        <v xml:space="preserve"> </v>
      </c>
      <c r="AV13" s="97" t="str">
        <f t="shared" si="14"/>
        <v xml:space="preserve"> </v>
      </c>
      <c r="AW13" s="248" t="str">
        <f t="shared" si="15"/>
        <v xml:space="preserve"> </v>
      </c>
      <c r="AX13" s="248" t="str">
        <f t="shared" si="16"/>
        <v xml:space="preserve"> </v>
      </c>
      <c r="AY13" s="248" t="str">
        <f t="shared" si="17"/>
        <v xml:space="preserve"> </v>
      </c>
      <c r="AZ13" s="248" t="str">
        <f t="shared" si="18"/>
        <v xml:space="preserve"> </v>
      </c>
      <c r="BA13" s="248" t="str">
        <f t="shared" si="19"/>
        <v xml:space="preserve"> </v>
      </c>
      <c r="BB13" s="248" t="str">
        <f t="shared" si="20"/>
        <v xml:space="preserve"> </v>
      </c>
      <c r="BC13" s="248" t="str">
        <f t="shared" si="21"/>
        <v xml:space="preserve"> </v>
      </c>
      <c r="BD13" s="248" t="str">
        <f t="shared" si="22"/>
        <v xml:space="preserve"> </v>
      </c>
      <c r="BE13" s="248" t="str">
        <f t="shared" si="23"/>
        <v xml:space="preserve"> </v>
      </c>
      <c r="BF13" s="248" t="str">
        <f t="shared" si="24"/>
        <v xml:space="preserve"> </v>
      </c>
      <c r="BG13" s="248" t="str">
        <f t="shared" si="25"/>
        <v xml:space="preserve"> </v>
      </c>
      <c r="BH13" s="248" t="str">
        <f t="shared" si="26"/>
        <v xml:space="preserve"> </v>
      </c>
      <c r="BI13" s="248" t="str">
        <f t="shared" si="27"/>
        <v xml:space="preserve"> </v>
      </c>
      <c r="BJ13" s="97"/>
      <c r="BK13" s="97"/>
      <c r="BL13" s="248" t="str">
        <f t="shared" si="28"/>
        <v xml:space="preserve"> </v>
      </c>
      <c r="BM13" s="248" t="str">
        <f t="shared" si="29"/>
        <v xml:space="preserve"> </v>
      </c>
      <c r="BN13" s="248" t="str">
        <f t="shared" si="30"/>
        <v xml:space="preserve"> </v>
      </c>
      <c r="BO13" s="248" t="str">
        <f t="shared" si="31"/>
        <v xml:space="preserve"> </v>
      </c>
      <c r="BP13" s="248" t="str">
        <f t="shared" si="32"/>
        <v xml:space="preserve"> </v>
      </c>
      <c r="BQ13" s="248" t="str">
        <f t="shared" si="33"/>
        <v xml:space="preserve"> </v>
      </c>
      <c r="BR13" s="248" t="str">
        <f t="shared" si="34"/>
        <v xml:space="preserve"> </v>
      </c>
      <c r="BS13" s="248" t="str">
        <f t="shared" si="35"/>
        <v xml:space="preserve"> </v>
      </c>
      <c r="BT13" s="97" t="str">
        <f t="shared" si="36"/>
        <v xml:space="preserve"> </v>
      </c>
    </row>
    <row r="14" spans="1:75">
      <c r="A14" s="118"/>
      <c r="B14" s="48"/>
      <c r="C14" s="3"/>
      <c r="D14" s="3"/>
      <c r="E14" s="3"/>
      <c r="F14" s="3"/>
      <c r="G14" s="3"/>
      <c r="H14" s="3"/>
      <c r="I14" s="3"/>
      <c r="J14" s="84"/>
      <c r="K14" s="48"/>
      <c r="L14" s="3"/>
      <c r="M14" s="3"/>
      <c r="N14" s="3"/>
      <c r="O14" s="3"/>
      <c r="P14" s="3"/>
      <c r="Q14" s="3"/>
      <c r="R14" s="3"/>
      <c r="S14" s="66"/>
      <c r="T14" s="66"/>
      <c r="U14" s="66"/>
      <c r="V14" s="66"/>
      <c r="W14" s="69"/>
      <c r="X14" s="51"/>
      <c r="Y14" s="108"/>
      <c r="Z14" s="176"/>
      <c r="AA14" s="177"/>
      <c r="AB14" s="177"/>
      <c r="AC14" s="177"/>
      <c r="AD14" s="177"/>
      <c r="AE14" s="177"/>
      <c r="AF14" s="177"/>
      <c r="AG14" s="178"/>
      <c r="AH14" s="104" t="str">
        <f t="shared" si="2"/>
        <v xml:space="preserve"> </v>
      </c>
      <c r="AJ14" s="72" t="str">
        <f t="shared" si="3"/>
        <v xml:space="preserve"> </v>
      </c>
      <c r="AK14" s="72" t="str">
        <f t="shared" si="4"/>
        <v xml:space="preserve"> </v>
      </c>
      <c r="AL14" s="72" t="str">
        <f t="shared" si="5"/>
        <v xml:space="preserve"> </v>
      </c>
      <c r="AN14" s="97" t="str">
        <f t="shared" si="6"/>
        <v xml:space="preserve"> </v>
      </c>
      <c r="AO14" s="97" t="str">
        <f t="shared" si="7"/>
        <v xml:space="preserve"> </v>
      </c>
      <c r="AP14" s="97" t="str">
        <f t="shared" si="8"/>
        <v xml:space="preserve"> </v>
      </c>
      <c r="AQ14" s="97" t="str">
        <f t="shared" si="9"/>
        <v xml:space="preserve"> </v>
      </c>
      <c r="AR14" s="97" t="str">
        <f t="shared" si="10"/>
        <v xml:space="preserve"> </v>
      </c>
      <c r="AS14" s="97" t="str">
        <f t="shared" si="11"/>
        <v xml:space="preserve"> </v>
      </c>
      <c r="AT14" s="97" t="str">
        <f t="shared" si="12"/>
        <v xml:space="preserve"> </v>
      </c>
      <c r="AU14" s="97" t="str">
        <f t="shared" si="13"/>
        <v xml:space="preserve"> </v>
      </c>
      <c r="AV14" s="97" t="str">
        <f t="shared" si="14"/>
        <v xml:space="preserve"> </v>
      </c>
      <c r="AW14" s="248" t="str">
        <f t="shared" si="15"/>
        <v xml:space="preserve"> </v>
      </c>
      <c r="AX14" s="248" t="str">
        <f t="shared" si="16"/>
        <v xml:space="preserve"> </v>
      </c>
      <c r="AY14" s="248" t="str">
        <f t="shared" si="17"/>
        <v xml:space="preserve"> </v>
      </c>
      <c r="AZ14" s="248" t="str">
        <f t="shared" si="18"/>
        <v xml:space="preserve"> </v>
      </c>
      <c r="BA14" s="248" t="str">
        <f t="shared" si="19"/>
        <v xml:space="preserve"> </v>
      </c>
      <c r="BB14" s="248" t="str">
        <f t="shared" si="20"/>
        <v xml:space="preserve"> </v>
      </c>
      <c r="BC14" s="248" t="str">
        <f t="shared" si="21"/>
        <v xml:space="preserve"> </v>
      </c>
      <c r="BD14" s="248" t="str">
        <f t="shared" si="22"/>
        <v xml:space="preserve"> </v>
      </c>
      <c r="BE14" s="248" t="str">
        <f t="shared" si="23"/>
        <v xml:space="preserve"> </v>
      </c>
      <c r="BF14" s="248" t="str">
        <f t="shared" si="24"/>
        <v xml:space="preserve"> </v>
      </c>
      <c r="BG14" s="248" t="str">
        <f t="shared" si="25"/>
        <v xml:space="preserve"> </v>
      </c>
      <c r="BH14" s="248" t="str">
        <f t="shared" si="26"/>
        <v xml:space="preserve"> </v>
      </c>
      <c r="BI14" s="248" t="str">
        <f t="shared" si="27"/>
        <v xml:space="preserve"> </v>
      </c>
      <c r="BJ14" s="97"/>
      <c r="BK14" s="97"/>
      <c r="BL14" s="248" t="str">
        <f t="shared" si="28"/>
        <v xml:space="preserve"> </v>
      </c>
      <c r="BM14" s="248" t="str">
        <f t="shared" si="29"/>
        <v xml:space="preserve"> </v>
      </c>
      <c r="BN14" s="248" t="str">
        <f t="shared" si="30"/>
        <v xml:space="preserve"> </v>
      </c>
      <c r="BO14" s="248" t="str">
        <f t="shared" si="31"/>
        <v xml:space="preserve"> </v>
      </c>
      <c r="BP14" s="248" t="str">
        <f t="shared" si="32"/>
        <v xml:space="preserve"> </v>
      </c>
      <c r="BQ14" s="248" t="str">
        <f t="shared" si="33"/>
        <v xml:space="preserve"> </v>
      </c>
      <c r="BR14" s="248" t="str">
        <f t="shared" si="34"/>
        <v xml:space="preserve"> </v>
      </c>
      <c r="BS14" s="248" t="str">
        <f t="shared" si="35"/>
        <v xml:space="preserve"> </v>
      </c>
      <c r="BT14" s="97" t="str">
        <f t="shared" si="36"/>
        <v xml:space="preserve"> </v>
      </c>
    </row>
    <row r="15" spans="1:75">
      <c r="A15" s="118"/>
      <c r="B15" s="48"/>
      <c r="C15" s="3"/>
      <c r="D15" s="3"/>
      <c r="E15" s="3"/>
      <c r="F15" s="3"/>
      <c r="G15" s="3"/>
      <c r="H15" s="3"/>
      <c r="I15" s="3"/>
      <c r="J15" s="84"/>
      <c r="K15" s="48"/>
      <c r="L15" s="3"/>
      <c r="M15" s="3"/>
      <c r="N15" s="3"/>
      <c r="O15" s="3"/>
      <c r="P15" s="3"/>
      <c r="Q15" s="3"/>
      <c r="R15" s="3"/>
      <c r="S15" s="66"/>
      <c r="T15" s="66"/>
      <c r="U15" s="66"/>
      <c r="V15" s="66"/>
      <c r="W15" s="69"/>
      <c r="X15" s="51"/>
      <c r="Y15" s="108"/>
      <c r="Z15" s="176"/>
      <c r="AA15" s="177"/>
      <c r="AB15" s="177"/>
      <c r="AC15" s="177"/>
      <c r="AD15" s="177"/>
      <c r="AE15" s="177"/>
      <c r="AF15" s="177"/>
      <c r="AG15" s="178"/>
      <c r="AH15" s="104" t="str">
        <f t="shared" si="2"/>
        <v xml:space="preserve"> </v>
      </c>
      <c r="AJ15" s="72" t="str">
        <f t="shared" si="3"/>
        <v xml:space="preserve"> </v>
      </c>
      <c r="AK15" s="72" t="str">
        <f t="shared" si="4"/>
        <v xml:space="preserve"> </v>
      </c>
      <c r="AL15" s="72" t="str">
        <f t="shared" si="5"/>
        <v xml:space="preserve"> </v>
      </c>
      <c r="AN15" s="97" t="str">
        <f t="shared" si="6"/>
        <v xml:space="preserve"> </v>
      </c>
      <c r="AO15" s="97" t="str">
        <f t="shared" si="7"/>
        <v xml:space="preserve"> </v>
      </c>
      <c r="AP15" s="97" t="str">
        <f t="shared" si="8"/>
        <v xml:space="preserve"> </v>
      </c>
      <c r="AQ15" s="97" t="str">
        <f t="shared" si="9"/>
        <v xml:space="preserve"> </v>
      </c>
      <c r="AR15" s="97" t="str">
        <f t="shared" si="10"/>
        <v xml:space="preserve"> </v>
      </c>
      <c r="AS15" s="97" t="str">
        <f t="shared" si="11"/>
        <v xml:space="preserve"> </v>
      </c>
      <c r="AT15" s="97" t="str">
        <f t="shared" si="12"/>
        <v xml:space="preserve"> </v>
      </c>
      <c r="AU15" s="97" t="str">
        <f t="shared" si="13"/>
        <v xml:space="preserve"> </v>
      </c>
      <c r="AV15" s="97" t="str">
        <f t="shared" si="14"/>
        <v xml:space="preserve"> </v>
      </c>
      <c r="AW15" s="248" t="str">
        <f t="shared" si="15"/>
        <v xml:space="preserve"> </v>
      </c>
      <c r="AX15" s="248" t="str">
        <f t="shared" si="16"/>
        <v xml:space="preserve"> </v>
      </c>
      <c r="AY15" s="248" t="str">
        <f t="shared" si="17"/>
        <v xml:space="preserve"> </v>
      </c>
      <c r="AZ15" s="248" t="str">
        <f t="shared" si="18"/>
        <v xml:space="preserve"> </v>
      </c>
      <c r="BA15" s="248" t="str">
        <f t="shared" si="19"/>
        <v xml:space="preserve"> </v>
      </c>
      <c r="BB15" s="248" t="str">
        <f t="shared" si="20"/>
        <v xml:space="preserve"> </v>
      </c>
      <c r="BC15" s="248" t="str">
        <f t="shared" si="21"/>
        <v xml:space="preserve"> </v>
      </c>
      <c r="BD15" s="248" t="str">
        <f t="shared" si="22"/>
        <v xml:space="preserve"> </v>
      </c>
      <c r="BE15" s="248" t="str">
        <f t="shared" si="23"/>
        <v xml:space="preserve"> </v>
      </c>
      <c r="BF15" s="248" t="str">
        <f t="shared" si="24"/>
        <v xml:space="preserve"> </v>
      </c>
      <c r="BG15" s="248" t="str">
        <f t="shared" si="25"/>
        <v xml:space="preserve"> </v>
      </c>
      <c r="BH15" s="248" t="str">
        <f t="shared" si="26"/>
        <v xml:space="preserve"> </v>
      </c>
      <c r="BI15" s="248" t="str">
        <f t="shared" si="27"/>
        <v xml:space="preserve"> </v>
      </c>
      <c r="BJ15" s="97"/>
      <c r="BK15" s="97"/>
      <c r="BL15" s="248" t="str">
        <f t="shared" si="28"/>
        <v xml:space="preserve"> </v>
      </c>
      <c r="BM15" s="248" t="str">
        <f t="shared" si="29"/>
        <v xml:space="preserve"> </v>
      </c>
      <c r="BN15" s="248" t="str">
        <f t="shared" si="30"/>
        <v xml:space="preserve"> </v>
      </c>
      <c r="BO15" s="248" t="str">
        <f t="shared" si="31"/>
        <v xml:space="preserve"> </v>
      </c>
      <c r="BP15" s="248" t="str">
        <f t="shared" si="32"/>
        <v xml:space="preserve"> </v>
      </c>
      <c r="BQ15" s="248" t="str">
        <f t="shared" si="33"/>
        <v xml:space="preserve"> </v>
      </c>
      <c r="BR15" s="248" t="str">
        <f t="shared" si="34"/>
        <v xml:space="preserve"> </v>
      </c>
      <c r="BS15" s="248" t="str">
        <f t="shared" si="35"/>
        <v xml:space="preserve"> </v>
      </c>
      <c r="BT15" s="97" t="str">
        <f t="shared" si="36"/>
        <v xml:space="preserve"> </v>
      </c>
    </row>
    <row r="16" spans="1:75">
      <c r="A16" s="118"/>
      <c r="B16" s="48"/>
      <c r="C16" s="3"/>
      <c r="D16" s="3"/>
      <c r="E16" s="3"/>
      <c r="F16" s="3"/>
      <c r="G16" s="3"/>
      <c r="H16" s="3"/>
      <c r="I16" s="3"/>
      <c r="J16" s="84"/>
      <c r="K16" s="48"/>
      <c r="L16" s="3"/>
      <c r="M16" s="3"/>
      <c r="N16" s="3"/>
      <c r="O16" s="3"/>
      <c r="P16" s="3"/>
      <c r="Q16" s="3"/>
      <c r="R16" s="3"/>
      <c r="S16" s="66"/>
      <c r="T16" s="66"/>
      <c r="U16" s="66"/>
      <c r="V16" s="66"/>
      <c r="W16" s="69"/>
      <c r="X16" s="51"/>
      <c r="Y16" s="108"/>
      <c r="Z16" s="176"/>
      <c r="AA16" s="177"/>
      <c r="AB16" s="177"/>
      <c r="AC16" s="177"/>
      <c r="AD16" s="177"/>
      <c r="AE16" s="177"/>
      <c r="AF16" s="177"/>
      <c r="AG16" s="178"/>
      <c r="AH16" s="104" t="str">
        <f t="shared" si="2"/>
        <v xml:space="preserve"> </v>
      </c>
      <c r="AJ16" s="72" t="str">
        <f t="shared" si="3"/>
        <v xml:space="preserve"> </v>
      </c>
      <c r="AK16" s="72" t="str">
        <f t="shared" si="4"/>
        <v xml:space="preserve"> </v>
      </c>
      <c r="AL16" s="72" t="str">
        <f t="shared" si="5"/>
        <v xml:space="preserve"> </v>
      </c>
      <c r="AN16" s="97" t="str">
        <f t="shared" si="6"/>
        <v xml:space="preserve"> </v>
      </c>
      <c r="AO16" s="97" t="str">
        <f t="shared" si="7"/>
        <v xml:space="preserve"> </v>
      </c>
      <c r="AP16" s="97" t="str">
        <f t="shared" si="8"/>
        <v xml:space="preserve"> </v>
      </c>
      <c r="AQ16" s="97" t="str">
        <f t="shared" si="9"/>
        <v xml:space="preserve"> </v>
      </c>
      <c r="AR16" s="97" t="str">
        <f t="shared" si="10"/>
        <v xml:space="preserve"> </v>
      </c>
      <c r="AS16" s="97" t="str">
        <f t="shared" si="11"/>
        <v xml:space="preserve"> </v>
      </c>
      <c r="AT16" s="97" t="str">
        <f t="shared" si="12"/>
        <v xml:space="preserve"> </v>
      </c>
      <c r="AU16" s="97" t="str">
        <f t="shared" si="13"/>
        <v xml:space="preserve"> </v>
      </c>
      <c r="AV16" s="97" t="str">
        <f t="shared" si="14"/>
        <v xml:space="preserve"> </v>
      </c>
      <c r="AW16" s="248" t="str">
        <f t="shared" si="15"/>
        <v xml:space="preserve"> </v>
      </c>
      <c r="AX16" s="248" t="str">
        <f t="shared" si="16"/>
        <v xml:space="preserve"> </v>
      </c>
      <c r="AY16" s="248" t="str">
        <f t="shared" si="17"/>
        <v xml:space="preserve"> </v>
      </c>
      <c r="AZ16" s="248" t="str">
        <f t="shared" si="18"/>
        <v xml:space="preserve"> </v>
      </c>
      <c r="BA16" s="248" t="str">
        <f t="shared" si="19"/>
        <v xml:space="preserve"> </v>
      </c>
      <c r="BB16" s="248" t="str">
        <f t="shared" si="20"/>
        <v xml:space="preserve"> </v>
      </c>
      <c r="BC16" s="248" t="str">
        <f t="shared" si="21"/>
        <v xml:space="preserve"> </v>
      </c>
      <c r="BD16" s="248" t="str">
        <f t="shared" si="22"/>
        <v xml:space="preserve"> </v>
      </c>
      <c r="BE16" s="248" t="str">
        <f t="shared" si="23"/>
        <v xml:space="preserve"> </v>
      </c>
      <c r="BF16" s="248" t="str">
        <f t="shared" si="24"/>
        <v xml:space="preserve"> </v>
      </c>
      <c r="BG16" s="248" t="str">
        <f t="shared" si="25"/>
        <v xml:space="preserve"> </v>
      </c>
      <c r="BH16" s="248" t="str">
        <f t="shared" si="26"/>
        <v xml:space="preserve"> </v>
      </c>
      <c r="BI16" s="248" t="str">
        <f t="shared" si="27"/>
        <v xml:space="preserve"> </v>
      </c>
      <c r="BJ16" s="97"/>
      <c r="BK16" s="97"/>
      <c r="BL16" s="248" t="str">
        <f t="shared" si="28"/>
        <v xml:space="preserve"> </v>
      </c>
      <c r="BM16" s="248" t="str">
        <f t="shared" si="29"/>
        <v xml:space="preserve"> </v>
      </c>
      <c r="BN16" s="248" t="str">
        <f t="shared" si="30"/>
        <v xml:space="preserve"> </v>
      </c>
      <c r="BO16" s="248" t="str">
        <f t="shared" si="31"/>
        <v xml:space="preserve"> </v>
      </c>
      <c r="BP16" s="248" t="str">
        <f t="shared" si="32"/>
        <v xml:space="preserve"> </v>
      </c>
      <c r="BQ16" s="248" t="str">
        <f t="shared" si="33"/>
        <v xml:space="preserve"> </v>
      </c>
      <c r="BR16" s="248" t="str">
        <f t="shared" si="34"/>
        <v xml:space="preserve"> </v>
      </c>
      <c r="BS16" s="248" t="str">
        <f t="shared" si="35"/>
        <v xml:space="preserve"> </v>
      </c>
      <c r="BT16" s="97" t="str">
        <f t="shared" si="36"/>
        <v xml:space="preserve"> </v>
      </c>
    </row>
    <row r="17" spans="1:72">
      <c r="A17" s="118"/>
      <c r="B17" s="48"/>
      <c r="C17" s="3"/>
      <c r="D17" s="3"/>
      <c r="E17" s="3"/>
      <c r="F17" s="3"/>
      <c r="G17" s="3"/>
      <c r="H17" s="3"/>
      <c r="I17" s="3"/>
      <c r="J17" s="84"/>
      <c r="K17" s="48"/>
      <c r="L17" s="3"/>
      <c r="M17" s="3"/>
      <c r="N17" s="3"/>
      <c r="O17" s="3"/>
      <c r="P17" s="3"/>
      <c r="Q17" s="3"/>
      <c r="R17" s="3"/>
      <c r="S17" s="66"/>
      <c r="T17" s="66"/>
      <c r="U17" s="66"/>
      <c r="V17" s="66"/>
      <c r="W17" s="69"/>
      <c r="X17" s="51"/>
      <c r="Y17" s="108"/>
      <c r="Z17" s="176"/>
      <c r="AA17" s="177"/>
      <c r="AB17" s="177"/>
      <c r="AC17" s="177"/>
      <c r="AD17" s="177"/>
      <c r="AE17" s="177"/>
      <c r="AF17" s="177"/>
      <c r="AG17" s="178"/>
      <c r="AH17" s="104" t="str">
        <f t="shared" si="2"/>
        <v xml:space="preserve"> </v>
      </c>
      <c r="AJ17" s="72" t="str">
        <f t="shared" si="3"/>
        <v xml:space="preserve"> </v>
      </c>
      <c r="AK17" s="72" t="str">
        <f t="shared" si="4"/>
        <v xml:space="preserve"> </v>
      </c>
      <c r="AL17" s="72" t="str">
        <f t="shared" si="5"/>
        <v xml:space="preserve"> </v>
      </c>
      <c r="AN17" s="97" t="str">
        <f t="shared" si="6"/>
        <v xml:space="preserve"> </v>
      </c>
      <c r="AO17" s="97" t="str">
        <f t="shared" si="7"/>
        <v xml:space="preserve"> </v>
      </c>
      <c r="AP17" s="97" t="str">
        <f t="shared" si="8"/>
        <v xml:space="preserve"> </v>
      </c>
      <c r="AQ17" s="97" t="str">
        <f t="shared" si="9"/>
        <v xml:space="preserve"> </v>
      </c>
      <c r="AR17" s="97" t="str">
        <f t="shared" si="10"/>
        <v xml:space="preserve"> </v>
      </c>
      <c r="AS17" s="97" t="str">
        <f t="shared" si="11"/>
        <v xml:space="preserve"> </v>
      </c>
      <c r="AT17" s="97" t="str">
        <f t="shared" si="12"/>
        <v xml:space="preserve"> </v>
      </c>
      <c r="AU17" s="97" t="str">
        <f t="shared" si="13"/>
        <v xml:space="preserve"> </v>
      </c>
      <c r="AV17" s="97" t="str">
        <f t="shared" si="14"/>
        <v xml:space="preserve"> </v>
      </c>
      <c r="AW17" s="248" t="str">
        <f t="shared" si="15"/>
        <v xml:space="preserve"> </v>
      </c>
      <c r="AX17" s="248" t="str">
        <f t="shared" si="16"/>
        <v xml:space="preserve"> </v>
      </c>
      <c r="AY17" s="248" t="str">
        <f t="shared" si="17"/>
        <v xml:space="preserve"> </v>
      </c>
      <c r="AZ17" s="248" t="str">
        <f t="shared" si="18"/>
        <v xml:space="preserve"> </v>
      </c>
      <c r="BA17" s="248" t="str">
        <f t="shared" si="19"/>
        <v xml:space="preserve"> </v>
      </c>
      <c r="BB17" s="248" t="str">
        <f t="shared" si="20"/>
        <v xml:space="preserve"> </v>
      </c>
      <c r="BC17" s="248" t="str">
        <f t="shared" si="21"/>
        <v xml:space="preserve"> </v>
      </c>
      <c r="BD17" s="248" t="str">
        <f t="shared" si="22"/>
        <v xml:space="preserve"> </v>
      </c>
      <c r="BE17" s="248" t="str">
        <f t="shared" si="23"/>
        <v xml:space="preserve"> </v>
      </c>
      <c r="BF17" s="248" t="str">
        <f t="shared" si="24"/>
        <v xml:space="preserve"> </v>
      </c>
      <c r="BG17" s="248" t="str">
        <f t="shared" si="25"/>
        <v xml:space="preserve"> </v>
      </c>
      <c r="BH17" s="248" t="str">
        <f t="shared" si="26"/>
        <v xml:space="preserve"> </v>
      </c>
      <c r="BI17" s="248" t="str">
        <f t="shared" si="27"/>
        <v xml:space="preserve"> </v>
      </c>
      <c r="BJ17" s="97"/>
      <c r="BK17" s="97"/>
      <c r="BL17" s="248" t="str">
        <f t="shared" si="28"/>
        <v xml:space="preserve"> </v>
      </c>
      <c r="BM17" s="248" t="str">
        <f t="shared" si="29"/>
        <v xml:space="preserve"> </v>
      </c>
      <c r="BN17" s="248" t="str">
        <f t="shared" si="30"/>
        <v xml:space="preserve"> </v>
      </c>
      <c r="BO17" s="248" t="str">
        <f t="shared" si="31"/>
        <v xml:space="preserve"> </v>
      </c>
      <c r="BP17" s="248" t="str">
        <f t="shared" si="32"/>
        <v xml:space="preserve"> </v>
      </c>
      <c r="BQ17" s="248" t="str">
        <f t="shared" si="33"/>
        <v xml:space="preserve"> </v>
      </c>
      <c r="BR17" s="248" t="str">
        <f t="shared" si="34"/>
        <v xml:space="preserve"> </v>
      </c>
      <c r="BS17" s="248" t="str">
        <f t="shared" si="35"/>
        <v xml:space="preserve"> </v>
      </c>
      <c r="BT17" s="97" t="str">
        <f t="shared" si="36"/>
        <v xml:space="preserve"> </v>
      </c>
    </row>
    <row r="18" spans="1:72">
      <c r="A18" s="118"/>
      <c r="B18" s="48"/>
      <c r="C18" s="3"/>
      <c r="D18" s="3"/>
      <c r="E18" s="3"/>
      <c r="F18" s="3"/>
      <c r="G18" s="3"/>
      <c r="H18" s="3"/>
      <c r="I18" s="3"/>
      <c r="J18" s="84"/>
      <c r="K18" s="48"/>
      <c r="L18" s="3"/>
      <c r="M18" s="3"/>
      <c r="N18" s="3"/>
      <c r="O18" s="3"/>
      <c r="P18" s="3"/>
      <c r="Q18" s="3"/>
      <c r="R18" s="3"/>
      <c r="S18" s="66"/>
      <c r="T18" s="66"/>
      <c r="U18" s="66"/>
      <c r="V18" s="66"/>
      <c r="W18" s="69"/>
      <c r="X18" s="51"/>
      <c r="Y18" s="108"/>
      <c r="Z18" s="176"/>
      <c r="AA18" s="177"/>
      <c r="AB18" s="177"/>
      <c r="AC18" s="177"/>
      <c r="AD18" s="177"/>
      <c r="AE18" s="177"/>
      <c r="AF18" s="177"/>
      <c r="AG18" s="178"/>
      <c r="AH18" s="57" t="str">
        <f t="shared" si="2"/>
        <v xml:space="preserve"> </v>
      </c>
      <c r="AJ18" s="72" t="str">
        <f t="shared" si="3"/>
        <v xml:space="preserve"> </v>
      </c>
      <c r="AK18" s="72" t="str">
        <f t="shared" si="4"/>
        <v xml:space="preserve"> </v>
      </c>
      <c r="AL18" s="72" t="str">
        <f t="shared" si="5"/>
        <v xml:space="preserve"> </v>
      </c>
      <c r="AN18" s="97" t="str">
        <f t="shared" si="6"/>
        <v xml:space="preserve"> </v>
      </c>
      <c r="AO18" s="97" t="str">
        <f t="shared" si="7"/>
        <v xml:space="preserve"> </v>
      </c>
      <c r="AP18" s="97" t="str">
        <f t="shared" si="8"/>
        <v xml:space="preserve"> </v>
      </c>
      <c r="AQ18" s="97" t="str">
        <f t="shared" si="9"/>
        <v xml:space="preserve"> </v>
      </c>
      <c r="AR18" s="97" t="str">
        <f t="shared" si="10"/>
        <v xml:space="preserve"> </v>
      </c>
      <c r="AS18" s="97" t="str">
        <f t="shared" si="11"/>
        <v xml:space="preserve"> </v>
      </c>
      <c r="AT18" s="97" t="str">
        <f t="shared" si="12"/>
        <v xml:space="preserve"> </v>
      </c>
      <c r="AU18" s="97" t="str">
        <f t="shared" si="13"/>
        <v xml:space="preserve"> </v>
      </c>
      <c r="AV18" s="97" t="str">
        <f t="shared" si="14"/>
        <v xml:space="preserve"> </v>
      </c>
      <c r="AW18" s="248" t="str">
        <f t="shared" si="15"/>
        <v xml:space="preserve"> </v>
      </c>
      <c r="AX18" s="248" t="str">
        <f t="shared" si="16"/>
        <v xml:space="preserve"> </v>
      </c>
      <c r="AY18" s="248" t="str">
        <f t="shared" si="17"/>
        <v xml:space="preserve"> </v>
      </c>
      <c r="AZ18" s="248" t="str">
        <f t="shared" si="18"/>
        <v xml:space="preserve"> </v>
      </c>
      <c r="BA18" s="248" t="str">
        <f t="shared" si="19"/>
        <v xml:space="preserve"> </v>
      </c>
      <c r="BB18" s="248" t="str">
        <f t="shared" si="20"/>
        <v xml:space="preserve"> </v>
      </c>
      <c r="BC18" s="248" t="str">
        <f t="shared" si="21"/>
        <v xml:space="preserve"> </v>
      </c>
      <c r="BD18" s="248" t="str">
        <f t="shared" si="22"/>
        <v xml:space="preserve"> </v>
      </c>
      <c r="BE18" s="248" t="str">
        <f t="shared" si="23"/>
        <v xml:space="preserve"> </v>
      </c>
      <c r="BF18" s="248" t="str">
        <f t="shared" si="24"/>
        <v xml:space="preserve"> </v>
      </c>
      <c r="BG18" s="248" t="str">
        <f t="shared" si="25"/>
        <v xml:space="preserve"> </v>
      </c>
      <c r="BH18" s="248" t="str">
        <f t="shared" si="26"/>
        <v xml:space="preserve"> </v>
      </c>
      <c r="BI18" s="248" t="str">
        <f t="shared" si="27"/>
        <v xml:space="preserve"> </v>
      </c>
      <c r="BJ18" s="97"/>
      <c r="BK18" s="97"/>
      <c r="BL18" s="248" t="str">
        <f t="shared" si="28"/>
        <v xml:space="preserve"> </v>
      </c>
      <c r="BM18" s="248" t="str">
        <f t="shared" si="29"/>
        <v xml:space="preserve"> </v>
      </c>
      <c r="BN18" s="248" t="str">
        <f t="shared" si="30"/>
        <v xml:space="preserve"> </v>
      </c>
      <c r="BO18" s="248" t="str">
        <f t="shared" si="31"/>
        <v xml:space="preserve"> </v>
      </c>
      <c r="BP18" s="248" t="str">
        <f t="shared" si="32"/>
        <v xml:space="preserve"> </v>
      </c>
      <c r="BQ18" s="248" t="str">
        <f t="shared" si="33"/>
        <v xml:space="preserve"> </v>
      </c>
      <c r="BR18" s="248" t="str">
        <f t="shared" si="34"/>
        <v xml:space="preserve"> </v>
      </c>
      <c r="BS18" s="248" t="str">
        <f t="shared" si="35"/>
        <v xml:space="preserve"> </v>
      </c>
      <c r="BT18" s="97" t="str">
        <f t="shared" si="36"/>
        <v xml:space="preserve"> </v>
      </c>
    </row>
    <row r="19" spans="1:72">
      <c r="A19" s="118"/>
      <c r="B19" s="48"/>
      <c r="C19" s="3"/>
      <c r="D19" s="3"/>
      <c r="E19" s="3"/>
      <c r="F19" s="3"/>
      <c r="G19" s="3"/>
      <c r="H19" s="3"/>
      <c r="I19" s="3"/>
      <c r="J19" s="84"/>
      <c r="K19" s="48"/>
      <c r="L19" s="3"/>
      <c r="M19" s="3"/>
      <c r="N19" s="3"/>
      <c r="O19" s="3"/>
      <c r="P19" s="3"/>
      <c r="Q19" s="3"/>
      <c r="R19" s="3"/>
      <c r="S19" s="66"/>
      <c r="T19" s="66"/>
      <c r="U19" s="66"/>
      <c r="V19" s="66"/>
      <c r="W19" s="69"/>
      <c r="X19" s="51"/>
      <c r="Y19" s="108"/>
      <c r="Z19" s="176"/>
      <c r="AA19" s="177"/>
      <c r="AB19" s="177"/>
      <c r="AC19" s="177"/>
      <c r="AD19" s="177"/>
      <c r="AE19" s="177"/>
      <c r="AF19" s="177"/>
      <c r="AG19" s="178"/>
      <c r="AH19" s="104" t="str">
        <f t="shared" si="2"/>
        <v xml:space="preserve"> </v>
      </c>
      <c r="AJ19" s="72" t="str">
        <f t="shared" si="3"/>
        <v xml:space="preserve"> </v>
      </c>
      <c r="AK19" s="72" t="str">
        <f t="shared" si="4"/>
        <v xml:space="preserve"> </v>
      </c>
      <c r="AL19" s="72" t="str">
        <f t="shared" si="5"/>
        <v xml:space="preserve"> </v>
      </c>
      <c r="AN19" s="97" t="str">
        <f t="shared" si="6"/>
        <v xml:space="preserve"> </v>
      </c>
      <c r="AO19" s="97" t="str">
        <f t="shared" si="7"/>
        <v xml:space="preserve"> </v>
      </c>
      <c r="AP19" s="97" t="str">
        <f t="shared" si="8"/>
        <v xml:space="preserve"> </v>
      </c>
      <c r="AQ19" s="97" t="str">
        <f t="shared" si="9"/>
        <v xml:space="preserve"> </v>
      </c>
      <c r="AR19" s="97" t="str">
        <f t="shared" si="10"/>
        <v xml:space="preserve"> </v>
      </c>
      <c r="AS19" s="97" t="str">
        <f t="shared" si="11"/>
        <v xml:space="preserve"> </v>
      </c>
      <c r="AT19" s="97" t="str">
        <f t="shared" si="12"/>
        <v xml:space="preserve"> </v>
      </c>
      <c r="AU19" s="97" t="str">
        <f t="shared" si="13"/>
        <v xml:space="preserve"> </v>
      </c>
      <c r="AV19" s="97" t="str">
        <f t="shared" si="14"/>
        <v xml:space="preserve"> </v>
      </c>
      <c r="AW19" s="248" t="str">
        <f t="shared" si="15"/>
        <v xml:space="preserve"> </v>
      </c>
      <c r="AX19" s="248" t="str">
        <f t="shared" si="16"/>
        <v xml:space="preserve"> </v>
      </c>
      <c r="AY19" s="248" t="str">
        <f t="shared" si="17"/>
        <v xml:space="preserve"> </v>
      </c>
      <c r="AZ19" s="248" t="str">
        <f t="shared" si="18"/>
        <v xml:space="preserve"> </v>
      </c>
      <c r="BA19" s="248" t="str">
        <f t="shared" si="19"/>
        <v xml:space="preserve"> </v>
      </c>
      <c r="BB19" s="248" t="str">
        <f t="shared" si="20"/>
        <v xml:space="preserve"> </v>
      </c>
      <c r="BC19" s="248" t="str">
        <f t="shared" si="21"/>
        <v xml:space="preserve"> </v>
      </c>
      <c r="BD19" s="248" t="str">
        <f t="shared" si="22"/>
        <v xml:space="preserve"> </v>
      </c>
      <c r="BE19" s="248" t="str">
        <f t="shared" si="23"/>
        <v xml:space="preserve"> </v>
      </c>
      <c r="BF19" s="248" t="str">
        <f t="shared" si="24"/>
        <v xml:space="preserve"> </v>
      </c>
      <c r="BG19" s="248" t="str">
        <f t="shared" si="25"/>
        <v xml:space="preserve"> </v>
      </c>
      <c r="BH19" s="248" t="str">
        <f t="shared" si="26"/>
        <v xml:space="preserve"> </v>
      </c>
      <c r="BI19" s="248" t="str">
        <f t="shared" si="27"/>
        <v xml:space="preserve"> </v>
      </c>
      <c r="BJ19" s="97"/>
      <c r="BK19" s="97"/>
      <c r="BL19" s="248" t="str">
        <f t="shared" si="28"/>
        <v xml:space="preserve"> </v>
      </c>
      <c r="BM19" s="248" t="str">
        <f t="shared" si="29"/>
        <v xml:space="preserve"> </v>
      </c>
      <c r="BN19" s="248" t="str">
        <f t="shared" si="30"/>
        <v xml:space="preserve"> </v>
      </c>
      <c r="BO19" s="248" t="str">
        <f t="shared" si="31"/>
        <v xml:space="preserve"> </v>
      </c>
      <c r="BP19" s="248" t="str">
        <f t="shared" si="32"/>
        <v xml:space="preserve"> </v>
      </c>
      <c r="BQ19" s="248" t="str">
        <f t="shared" si="33"/>
        <v xml:space="preserve"> </v>
      </c>
      <c r="BR19" s="248" t="str">
        <f t="shared" si="34"/>
        <v xml:space="preserve"> </v>
      </c>
      <c r="BS19" s="248" t="str">
        <f t="shared" si="35"/>
        <v xml:space="preserve"> </v>
      </c>
      <c r="BT19" s="97" t="str">
        <f t="shared" si="36"/>
        <v xml:space="preserve"> </v>
      </c>
    </row>
    <row r="20" spans="1:72">
      <c r="A20" s="118"/>
      <c r="B20" s="48"/>
      <c r="C20" s="3"/>
      <c r="D20" s="3"/>
      <c r="E20" s="3"/>
      <c r="F20" s="3"/>
      <c r="G20" s="3"/>
      <c r="H20" s="3"/>
      <c r="I20" s="3"/>
      <c r="J20" s="84"/>
      <c r="K20" s="48"/>
      <c r="L20" s="3"/>
      <c r="M20" s="3"/>
      <c r="N20" s="3"/>
      <c r="O20" s="3"/>
      <c r="P20" s="3"/>
      <c r="Q20" s="3"/>
      <c r="R20" s="3"/>
      <c r="S20" s="66"/>
      <c r="T20" s="66"/>
      <c r="U20" s="66"/>
      <c r="V20" s="66"/>
      <c r="W20" s="69"/>
      <c r="X20" s="51"/>
      <c r="Y20" s="108"/>
      <c r="Z20" s="176"/>
      <c r="AA20" s="177"/>
      <c r="AB20" s="177"/>
      <c r="AC20" s="177"/>
      <c r="AD20" s="177"/>
      <c r="AE20" s="177"/>
      <c r="AF20" s="177"/>
      <c r="AG20" s="178"/>
      <c r="AH20" s="104" t="str">
        <f t="shared" si="2"/>
        <v xml:space="preserve"> </v>
      </c>
      <c r="AJ20" s="72" t="str">
        <f t="shared" si="3"/>
        <v xml:space="preserve"> </v>
      </c>
      <c r="AK20" s="72" t="str">
        <f t="shared" si="4"/>
        <v xml:space="preserve"> </v>
      </c>
      <c r="AL20" s="72" t="str">
        <f t="shared" si="5"/>
        <v xml:space="preserve"> </v>
      </c>
      <c r="AN20" s="97" t="str">
        <f t="shared" si="6"/>
        <v xml:space="preserve"> </v>
      </c>
      <c r="AO20" s="97" t="str">
        <f t="shared" si="7"/>
        <v xml:space="preserve"> </v>
      </c>
      <c r="AP20" s="97" t="str">
        <f t="shared" si="8"/>
        <v xml:space="preserve"> </v>
      </c>
      <c r="AQ20" s="97" t="str">
        <f t="shared" si="9"/>
        <v xml:space="preserve"> </v>
      </c>
      <c r="AR20" s="97" t="str">
        <f t="shared" si="10"/>
        <v xml:space="preserve"> </v>
      </c>
      <c r="AS20" s="97" t="str">
        <f t="shared" si="11"/>
        <v xml:space="preserve"> </v>
      </c>
      <c r="AT20" s="97" t="str">
        <f t="shared" si="12"/>
        <v xml:space="preserve"> </v>
      </c>
      <c r="AU20" s="97" t="str">
        <f t="shared" si="13"/>
        <v xml:space="preserve"> </v>
      </c>
      <c r="AV20" s="97" t="str">
        <f t="shared" si="14"/>
        <v xml:space="preserve"> </v>
      </c>
      <c r="AW20" s="248" t="str">
        <f t="shared" si="15"/>
        <v xml:space="preserve"> </v>
      </c>
      <c r="AX20" s="248" t="str">
        <f t="shared" si="16"/>
        <v xml:space="preserve"> </v>
      </c>
      <c r="AY20" s="248" t="str">
        <f t="shared" si="17"/>
        <v xml:space="preserve"> </v>
      </c>
      <c r="AZ20" s="248" t="str">
        <f t="shared" si="18"/>
        <v xml:space="preserve"> </v>
      </c>
      <c r="BA20" s="248" t="str">
        <f t="shared" si="19"/>
        <v xml:space="preserve"> </v>
      </c>
      <c r="BB20" s="248" t="str">
        <f t="shared" si="20"/>
        <v xml:space="preserve"> </v>
      </c>
      <c r="BC20" s="248" t="str">
        <f t="shared" si="21"/>
        <v xml:space="preserve"> </v>
      </c>
      <c r="BD20" s="248" t="str">
        <f t="shared" si="22"/>
        <v xml:space="preserve"> </v>
      </c>
      <c r="BE20" s="248" t="str">
        <f t="shared" si="23"/>
        <v xml:space="preserve"> </v>
      </c>
      <c r="BF20" s="248" t="str">
        <f t="shared" si="24"/>
        <v xml:space="preserve"> </v>
      </c>
      <c r="BG20" s="248" t="str">
        <f t="shared" si="25"/>
        <v xml:space="preserve"> </v>
      </c>
      <c r="BH20" s="248" t="str">
        <f t="shared" si="26"/>
        <v xml:space="preserve"> </v>
      </c>
      <c r="BI20" s="248" t="str">
        <f t="shared" si="27"/>
        <v xml:space="preserve"> </v>
      </c>
      <c r="BJ20" s="97"/>
      <c r="BK20" s="97"/>
      <c r="BL20" s="248" t="str">
        <f t="shared" si="28"/>
        <v xml:space="preserve"> </v>
      </c>
      <c r="BM20" s="248" t="str">
        <f t="shared" si="29"/>
        <v xml:space="preserve"> </v>
      </c>
      <c r="BN20" s="248" t="str">
        <f t="shared" si="30"/>
        <v xml:space="preserve"> </v>
      </c>
      <c r="BO20" s="248" t="str">
        <f t="shared" si="31"/>
        <v xml:space="preserve"> </v>
      </c>
      <c r="BP20" s="248" t="str">
        <f t="shared" si="32"/>
        <v xml:space="preserve"> </v>
      </c>
      <c r="BQ20" s="248" t="str">
        <f t="shared" si="33"/>
        <v xml:space="preserve"> </v>
      </c>
      <c r="BR20" s="248" t="str">
        <f t="shared" si="34"/>
        <v xml:space="preserve"> </v>
      </c>
      <c r="BS20" s="248" t="str">
        <f t="shared" si="35"/>
        <v xml:space="preserve"> </v>
      </c>
      <c r="BT20" s="97" t="str">
        <f t="shared" si="36"/>
        <v xml:space="preserve"> </v>
      </c>
    </row>
    <row r="21" spans="1:72">
      <c r="A21" s="118"/>
      <c r="B21" s="48"/>
      <c r="C21" s="3"/>
      <c r="D21" s="3"/>
      <c r="E21" s="3"/>
      <c r="F21" s="3"/>
      <c r="G21" s="3"/>
      <c r="H21" s="3"/>
      <c r="I21" s="3"/>
      <c r="J21" s="84"/>
      <c r="K21" s="48"/>
      <c r="L21" s="3"/>
      <c r="M21" s="3"/>
      <c r="N21" s="3"/>
      <c r="O21" s="3"/>
      <c r="P21" s="3"/>
      <c r="Q21" s="3"/>
      <c r="R21" s="3"/>
      <c r="S21" s="66"/>
      <c r="T21" s="66"/>
      <c r="U21" s="66"/>
      <c r="V21" s="66"/>
      <c r="W21" s="69"/>
      <c r="X21" s="51"/>
      <c r="Y21" s="108"/>
      <c r="Z21" s="176"/>
      <c r="AA21" s="177"/>
      <c r="AB21" s="177"/>
      <c r="AC21" s="177"/>
      <c r="AD21" s="177"/>
      <c r="AE21" s="177"/>
      <c r="AF21" s="177"/>
      <c r="AG21" s="178"/>
      <c r="AH21" s="104" t="str">
        <f t="shared" si="2"/>
        <v xml:space="preserve"> </v>
      </c>
      <c r="AJ21" s="72" t="str">
        <f t="shared" si="3"/>
        <v xml:space="preserve"> </v>
      </c>
      <c r="AK21" s="72" t="str">
        <f t="shared" si="4"/>
        <v xml:space="preserve"> </v>
      </c>
      <c r="AL21" s="72" t="str">
        <f t="shared" si="5"/>
        <v xml:space="preserve"> </v>
      </c>
      <c r="AN21" s="97" t="str">
        <f t="shared" si="6"/>
        <v xml:space="preserve"> </v>
      </c>
      <c r="AO21" s="97" t="str">
        <f t="shared" si="7"/>
        <v xml:space="preserve"> </v>
      </c>
      <c r="AP21" s="97" t="str">
        <f t="shared" si="8"/>
        <v xml:space="preserve"> </v>
      </c>
      <c r="AQ21" s="97" t="str">
        <f t="shared" si="9"/>
        <v xml:space="preserve"> </v>
      </c>
      <c r="AR21" s="97" t="str">
        <f t="shared" si="10"/>
        <v xml:space="preserve"> </v>
      </c>
      <c r="AS21" s="97" t="str">
        <f t="shared" si="11"/>
        <v xml:space="preserve"> </v>
      </c>
      <c r="AT21" s="97" t="str">
        <f t="shared" si="12"/>
        <v xml:space="preserve"> </v>
      </c>
      <c r="AU21" s="97" t="str">
        <f t="shared" si="13"/>
        <v xml:space="preserve"> </v>
      </c>
      <c r="AV21" s="97" t="str">
        <f t="shared" si="14"/>
        <v xml:space="preserve"> </v>
      </c>
      <c r="AW21" s="248" t="str">
        <f t="shared" si="15"/>
        <v xml:space="preserve"> </v>
      </c>
      <c r="AX21" s="248" t="str">
        <f t="shared" si="16"/>
        <v xml:space="preserve"> </v>
      </c>
      <c r="AY21" s="248" t="str">
        <f t="shared" si="17"/>
        <v xml:space="preserve"> </v>
      </c>
      <c r="AZ21" s="248" t="str">
        <f t="shared" si="18"/>
        <v xml:space="preserve"> </v>
      </c>
      <c r="BA21" s="248" t="str">
        <f t="shared" si="19"/>
        <v xml:space="preserve"> </v>
      </c>
      <c r="BB21" s="248" t="str">
        <f t="shared" si="20"/>
        <v xml:space="preserve"> </v>
      </c>
      <c r="BC21" s="248" t="str">
        <f t="shared" si="21"/>
        <v xml:space="preserve"> </v>
      </c>
      <c r="BD21" s="248" t="str">
        <f t="shared" si="22"/>
        <v xml:space="preserve"> </v>
      </c>
      <c r="BE21" s="248" t="str">
        <f t="shared" si="23"/>
        <v xml:space="preserve"> </v>
      </c>
      <c r="BF21" s="248" t="str">
        <f t="shared" si="24"/>
        <v xml:space="preserve"> </v>
      </c>
      <c r="BG21" s="248" t="str">
        <f t="shared" si="25"/>
        <v xml:space="preserve"> </v>
      </c>
      <c r="BH21" s="248" t="str">
        <f t="shared" si="26"/>
        <v xml:space="preserve"> </v>
      </c>
      <c r="BI21" s="248" t="str">
        <f t="shared" si="27"/>
        <v xml:space="preserve"> </v>
      </c>
      <c r="BJ21" s="97"/>
      <c r="BK21" s="97"/>
      <c r="BL21" s="248" t="str">
        <f t="shared" si="28"/>
        <v xml:space="preserve"> </v>
      </c>
      <c r="BM21" s="248" t="str">
        <f t="shared" si="29"/>
        <v xml:space="preserve"> </v>
      </c>
      <c r="BN21" s="248" t="str">
        <f t="shared" si="30"/>
        <v xml:space="preserve"> </v>
      </c>
      <c r="BO21" s="248" t="str">
        <f t="shared" si="31"/>
        <v xml:space="preserve"> </v>
      </c>
      <c r="BP21" s="248" t="str">
        <f t="shared" si="32"/>
        <v xml:space="preserve"> </v>
      </c>
      <c r="BQ21" s="248" t="str">
        <f t="shared" si="33"/>
        <v xml:space="preserve"> </v>
      </c>
      <c r="BR21" s="248" t="str">
        <f t="shared" si="34"/>
        <v xml:space="preserve"> </v>
      </c>
      <c r="BS21" s="248" t="str">
        <f t="shared" si="35"/>
        <v xml:space="preserve"> </v>
      </c>
      <c r="BT21" s="97" t="str">
        <f>IF(ISBLANK($A21)," ",SUM(AN21:BS21))</f>
        <v xml:space="preserve"> </v>
      </c>
    </row>
    <row r="22" spans="1:72">
      <c r="A22" s="118"/>
      <c r="B22" s="48"/>
      <c r="C22" s="3"/>
      <c r="D22" s="3"/>
      <c r="E22" s="3"/>
      <c r="F22" s="3"/>
      <c r="G22" s="3"/>
      <c r="H22" s="3"/>
      <c r="I22" s="3"/>
      <c r="J22" s="84"/>
      <c r="K22" s="48"/>
      <c r="L22" s="3"/>
      <c r="M22" s="3"/>
      <c r="N22" s="3"/>
      <c r="O22" s="3"/>
      <c r="P22" s="3"/>
      <c r="Q22" s="3"/>
      <c r="R22" s="3"/>
      <c r="S22" s="66"/>
      <c r="T22" s="66"/>
      <c r="U22" s="66"/>
      <c r="V22" s="66"/>
      <c r="W22" s="69"/>
      <c r="X22" s="51"/>
      <c r="Y22" s="108"/>
      <c r="Z22" s="176"/>
      <c r="AA22" s="177"/>
      <c r="AB22" s="177"/>
      <c r="AC22" s="177"/>
      <c r="AD22" s="177"/>
      <c r="AE22" s="177"/>
      <c r="AF22" s="177"/>
      <c r="AG22" s="178"/>
      <c r="AH22" s="104" t="str">
        <f t="shared" si="2"/>
        <v xml:space="preserve"> </v>
      </c>
      <c r="AJ22" s="72" t="str">
        <f t="shared" si="3"/>
        <v xml:space="preserve"> </v>
      </c>
      <c r="AK22" s="72" t="str">
        <f t="shared" si="4"/>
        <v xml:space="preserve"> </v>
      </c>
      <c r="AL22" s="72" t="str">
        <f t="shared" si="5"/>
        <v xml:space="preserve"> </v>
      </c>
      <c r="AN22" s="97" t="str">
        <f t="shared" si="6"/>
        <v xml:space="preserve"> </v>
      </c>
      <c r="AO22" s="97" t="str">
        <f t="shared" si="7"/>
        <v xml:space="preserve"> </v>
      </c>
      <c r="AP22" s="97" t="str">
        <f t="shared" si="8"/>
        <v xml:space="preserve"> </v>
      </c>
      <c r="AQ22" s="97" t="str">
        <f t="shared" si="9"/>
        <v xml:space="preserve"> </v>
      </c>
      <c r="AR22" s="97" t="str">
        <f t="shared" si="10"/>
        <v xml:space="preserve"> </v>
      </c>
      <c r="AS22" s="97" t="str">
        <f t="shared" si="11"/>
        <v xml:space="preserve"> </v>
      </c>
      <c r="AT22" s="97" t="str">
        <f t="shared" si="12"/>
        <v xml:space="preserve"> </v>
      </c>
      <c r="AU22" s="97" t="str">
        <f t="shared" si="13"/>
        <v xml:space="preserve"> </v>
      </c>
      <c r="AV22" s="97" t="str">
        <f t="shared" si="14"/>
        <v xml:space="preserve"> </v>
      </c>
      <c r="AW22" s="248" t="str">
        <f t="shared" si="15"/>
        <v xml:space="preserve"> </v>
      </c>
      <c r="AX22" s="248" t="str">
        <f t="shared" si="16"/>
        <v xml:space="preserve"> </v>
      </c>
      <c r="AY22" s="248" t="str">
        <f t="shared" si="17"/>
        <v xml:space="preserve"> </v>
      </c>
      <c r="AZ22" s="248" t="str">
        <f t="shared" si="18"/>
        <v xml:space="preserve"> </v>
      </c>
      <c r="BA22" s="248" t="str">
        <f t="shared" si="19"/>
        <v xml:space="preserve"> </v>
      </c>
      <c r="BB22" s="248" t="str">
        <f t="shared" si="20"/>
        <v xml:space="preserve"> </v>
      </c>
      <c r="BC22" s="248" t="str">
        <f t="shared" si="21"/>
        <v xml:space="preserve"> </v>
      </c>
      <c r="BD22" s="248" t="str">
        <f t="shared" si="22"/>
        <v xml:space="preserve"> </v>
      </c>
      <c r="BE22" s="248" t="str">
        <f t="shared" si="23"/>
        <v xml:space="preserve"> </v>
      </c>
      <c r="BF22" s="248" t="str">
        <f t="shared" si="24"/>
        <v xml:space="preserve"> </v>
      </c>
      <c r="BG22" s="248" t="str">
        <f t="shared" si="25"/>
        <v xml:space="preserve"> </v>
      </c>
      <c r="BH22" s="248" t="str">
        <f t="shared" si="26"/>
        <v xml:space="preserve"> </v>
      </c>
      <c r="BI22" s="248" t="str">
        <f t="shared" si="27"/>
        <v xml:space="preserve"> </v>
      </c>
      <c r="BJ22" s="97"/>
      <c r="BK22" s="97"/>
      <c r="BL22" s="248" t="str">
        <f t="shared" si="28"/>
        <v xml:space="preserve"> </v>
      </c>
      <c r="BM22" s="248" t="str">
        <f t="shared" si="29"/>
        <v xml:space="preserve"> </v>
      </c>
      <c r="BN22" s="248" t="str">
        <f t="shared" si="30"/>
        <v xml:space="preserve"> </v>
      </c>
      <c r="BO22" s="248" t="str">
        <f t="shared" si="31"/>
        <v xml:space="preserve"> </v>
      </c>
      <c r="BP22" s="248" t="str">
        <f t="shared" si="32"/>
        <v xml:space="preserve"> </v>
      </c>
      <c r="BQ22" s="248" t="str">
        <f t="shared" si="33"/>
        <v xml:space="preserve"> </v>
      </c>
      <c r="BR22" s="248" t="str">
        <f t="shared" si="34"/>
        <v xml:space="preserve"> </v>
      </c>
      <c r="BS22" s="248" t="str">
        <f t="shared" si="35"/>
        <v xml:space="preserve"> </v>
      </c>
      <c r="BT22" s="97" t="str">
        <f t="shared" si="36"/>
        <v xml:space="preserve"> </v>
      </c>
    </row>
    <row r="23" spans="1:72">
      <c r="A23" s="118"/>
      <c r="B23" s="48"/>
      <c r="C23" s="3"/>
      <c r="D23" s="3"/>
      <c r="E23" s="3"/>
      <c r="F23" s="3"/>
      <c r="G23" s="3"/>
      <c r="H23" s="3"/>
      <c r="I23" s="3"/>
      <c r="J23" s="84"/>
      <c r="K23" s="48"/>
      <c r="L23" s="3"/>
      <c r="M23" s="3"/>
      <c r="N23" s="3"/>
      <c r="O23" s="3"/>
      <c r="P23" s="3"/>
      <c r="Q23" s="3"/>
      <c r="R23" s="3"/>
      <c r="S23" s="66"/>
      <c r="T23" s="66"/>
      <c r="U23" s="66"/>
      <c r="V23" s="66"/>
      <c r="W23" s="69"/>
      <c r="X23" s="51"/>
      <c r="Y23" s="108"/>
      <c r="Z23" s="176"/>
      <c r="AA23" s="177"/>
      <c r="AB23" s="177"/>
      <c r="AC23" s="177"/>
      <c r="AD23" s="177"/>
      <c r="AE23" s="177"/>
      <c r="AF23" s="177"/>
      <c r="AG23" s="178"/>
      <c r="AH23" s="104" t="str">
        <f t="shared" si="2"/>
        <v xml:space="preserve"> </v>
      </c>
      <c r="AJ23" s="72" t="str">
        <f t="shared" si="3"/>
        <v xml:space="preserve"> </v>
      </c>
      <c r="AK23" s="72" t="str">
        <f t="shared" si="4"/>
        <v xml:space="preserve"> </v>
      </c>
      <c r="AL23" s="72" t="str">
        <f t="shared" si="5"/>
        <v xml:space="preserve"> </v>
      </c>
      <c r="AN23" s="97" t="str">
        <f t="shared" si="6"/>
        <v xml:space="preserve"> </v>
      </c>
      <c r="AO23" s="97" t="str">
        <f t="shared" si="7"/>
        <v xml:space="preserve"> </v>
      </c>
      <c r="AP23" s="97" t="str">
        <f t="shared" si="8"/>
        <v xml:space="preserve"> </v>
      </c>
      <c r="AQ23" s="97" t="str">
        <f t="shared" si="9"/>
        <v xml:space="preserve"> </v>
      </c>
      <c r="AR23" s="97" t="str">
        <f t="shared" si="10"/>
        <v xml:space="preserve"> </v>
      </c>
      <c r="AS23" s="97" t="str">
        <f t="shared" si="11"/>
        <v xml:space="preserve"> </v>
      </c>
      <c r="AT23" s="97" t="str">
        <f t="shared" si="12"/>
        <v xml:space="preserve"> </v>
      </c>
      <c r="AU23" s="97" t="str">
        <f t="shared" si="13"/>
        <v xml:space="preserve"> </v>
      </c>
      <c r="AV23" s="97" t="str">
        <f t="shared" si="14"/>
        <v xml:space="preserve"> </v>
      </c>
      <c r="AW23" s="248" t="str">
        <f t="shared" si="15"/>
        <v xml:space="preserve"> </v>
      </c>
      <c r="AX23" s="248" t="str">
        <f t="shared" si="16"/>
        <v xml:space="preserve"> </v>
      </c>
      <c r="AY23" s="248" t="str">
        <f t="shared" si="17"/>
        <v xml:space="preserve"> </v>
      </c>
      <c r="AZ23" s="248" t="str">
        <f t="shared" si="18"/>
        <v xml:space="preserve"> </v>
      </c>
      <c r="BA23" s="248" t="str">
        <f t="shared" si="19"/>
        <v xml:space="preserve"> </v>
      </c>
      <c r="BB23" s="248" t="str">
        <f t="shared" si="20"/>
        <v xml:space="preserve"> </v>
      </c>
      <c r="BC23" s="248" t="str">
        <f t="shared" si="21"/>
        <v xml:space="preserve"> </v>
      </c>
      <c r="BD23" s="248" t="str">
        <f t="shared" si="22"/>
        <v xml:space="preserve"> </v>
      </c>
      <c r="BE23" s="248" t="str">
        <f t="shared" si="23"/>
        <v xml:space="preserve"> </v>
      </c>
      <c r="BF23" s="248" t="str">
        <f t="shared" si="24"/>
        <v xml:space="preserve"> </v>
      </c>
      <c r="BG23" s="248" t="str">
        <f t="shared" si="25"/>
        <v xml:space="preserve"> </v>
      </c>
      <c r="BH23" s="248" t="str">
        <f t="shared" si="26"/>
        <v xml:space="preserve"> </v>
      </c>
      <c r="BI23" s="248" t="str">
        <f t="shared" si="27"/>
        <v xml:space="preserve"> </v>
      </c>
      <c r="BJ23" s="97"/>
      <c r="BK23" s="97"/>
      <c r="BL23" s="248" t="str">
        <f t="shared" si="28"/>
        <v xml:space="preserve"> </v>
      </c>
      <c r="BM23" s="248" t="str">
        <f t="shared" si="29"/>
        <v xml:space="preserve"> </v>
      </c>
      <c r="BN23" s="248" t="str">
        <f t="shared" si="30"/>
        <v xml:space="preserve"> </v>
      </c>
      <c r="BO23" s="248" t="str">
        <f t="shared" si="31"/>
        <v xml:space="preserve"> </v>
      </c>
      <c r="BP23" s="248" t="str">
        <f t="shared" si="32"/>
        <v xml:space="preserve"> </v>
      </c>
      <c r="BQ23" s="248" t="str">
        <f t="shared" si="33"/>
        <v xml:space="preserve"> </v>
      </c>
      <c r="BR23" s="248" t="str">
        <f t="shared" si="34"/>
        <v xml:space="preserve"> </v>
      </c>
      <c r="BS23" s="248" t="str">
        <f t="shared" si="35"/>
        <v xml:space="preserve"> </v>
      </c>
      <c r="BT23" s="97" t="str">
        <f t="shared" si="36"/>
        <v xml:space="preserve"> </v>
      </c>
    </row>
    <row r="24" spans="1:72">
      <c r="A24" s="118"/>
      <c r="B24" s="48"/>
      <c r="C24" s="3"/>
      <c r="D24" s="3"/>
      <c r="E24" s="3"/>
      <c r="F24" s="3"/>
      <c r="G24" s="3"/>
      <c r="H24" s="3"/>
      <c r="I24" s="3"/>
      <c r="J24" s="84"/>
      <c r="K24" s="48"/>
      <c r="L24" s="3"/>
      <c r="M24" s="3"/>
      <c r="N24" s="3"/>
      <c r="O24" s="3"/>
      <c r="P24" s="3"/>
      <c r="Q24" s="3"/>
      <c r="R24" s="3"/>
      <c r="S24" s="66"/>
      <c r="T24" s="66"/>
      <c r="U24" s="66"/>
      <c r="V24" s="66"/>
      <c r="W24" s="69"/>
      <c r="X24" s="51"/>
      <c r="Y24" s="108"/>
      <c r="Z24" s="176"/>
      <c r="AA24" s="177"/>
      <c r="AB24" s="177"/>
      <c r="AC24" s="177"/>
      <c r="AD24" s="177"/>
      <c r="AE24" s="177"/>
      <c r="AF24" s="177"/>
      <c r="AG24" s="178"/>
      <c r="AH24" s="104" t="str">
        <f t="shared" si="2"/>
        <v xml:space="preserve"> </v>
      </c>
      <c r="AJ24" s="72" t="str">
        <f t="shared" si="3"/>
        <v xml:space="preserve"> </v>
      </c>
      <c r="AK24" s="72" t="str">
        <f t="shared" si="4"/>
        <v xml:space="preserve"> </v>
      </c>
      <c r="AL24" s="72" t="str">
        <f t="shared" si="5"/>
        <v xml:space="preserve"> </v>
      </c>
      <c r="AN24" s="97" t="str">
        <f t="shared" si="6"/>
        <v xml:space="preserve"> </v>
      </c>
      <c r="AO24" s="97" t="str">
        <f t="shared" si="7"/>
        <v xml:space="preserve"> </v>
      </c>
      <c r="AP24" s="97" t="str">
        <f t="shared" si="8"/>
        <v xml:space="preserve"> </v>
      </c>
      <c r="AQ24" s="97" t="str">
        <f t="shared" si="9"/>
        <v xml:space="preserve"> </v>
      </c>
      <c r="AR24" s="97" t="str">
        <f t="shared" si="10"/>
        <v xml:space="preserve"> </v>
      </c>
      <c r="AS24" s="97" t="str">
        <f t="shared" si="11"/>
        <v xml:space="preserve"> </v>
      </c>
      <c r="AT24" s="97" t="str">
        <f t="shared" si="12"/>
        <v xml:space="preserve"> </v>
      </c>
      <c r="AU24" s="97" t="str">
        <f t="shared" si="13"/>
        <v xml:space="preserve"> </v>
      </c>
      <c r="AV24" s="97" t="str">
        <f t="shared" si="14"/>
        <v xml:space="preserve"> </v>
      </c>
      <c r="AW24" s="248" t="str">
        <f t="shared" si="15"/>
        <v xml:space="preserve"> </v>
      </c>
      <c r="AX24" s="248" t="str">
        <f t="shared" si="16"/>
        <v xml:space="preserve"> </v>
      </c>
      <c r="AY24" s="248" t="str">
        <f t="shared" si="17"/>
        <v xml:space="preserve"> </v>
      </c>
      <c r="AZ24" s="248" t="str">
        <f t="shared" si="18"/>
        <v xml:space="preserve"> </v>
      </c>
      <c r="BA24" s="248" t="str">
        <f t="shared" si="19"/>
        <v xml:space="preserve"> </v>
      </c>
      <c r="BB24" s="248" t="str">
        <f t="shared" si="20"/>
        <v xml:space="preserve"> </v>
      </c>
      <c r="BC24" s="248" t="str">
        <f t="shared" si="21"/>
        <v xml:space="preserve"> </v>
      </c>
      <c r="BD24" s="248" t="str">
        <f t="shared" si="22"/>
        <v xml:space="preserve"> </v>
      </c>
      <c r="BE24" s="248" t="str">
        <f t="shared" si="23"/>
        <v xml:space="preserve"> </v>
      </c>
      <c r="BF24" s="248" t="str">
        <f t="shared" si="24"/>
        <v xml:space="preserve"> </v>
      </c>
      <c r="BG24" s="248" t="str">
        <f t="shared" si="25"/>
        <v xml:space="preserve"> </v>
      </c>
      <c r="BH24" s="248" t="str">
        <f t="shared" si="26"/>
        <v xml:space="preserve"> </v>
      </c>
      <c r="BI24" s="248" t="str">
        <f t="shared" si="27"/>
        <v xml:space="preserve"> </v>
      </c>
      <c r="BJ24" s="97"/>
      <c r="BK24" s="97"/>
      <c r="BL24" s="248" t="str">
        <f t="shared" si="28"/>
        <v xml:space="preserve"> </v>
      </c>
      <c r="BM24" s="248" t="str">
        <f t="shared" si="29"/>
        <v xml:space="preserve"> </v>
      </c>
      <c r="BN24" s="248" t="str">
        <f t="shared" si="30"/>
        <v xml:space="preserve"> </v>
      </c>
      <c r="BO24" s="248" t="str">
        <f t="shared" si="31"/>
        <v xml:space="preserve"> </v>
      </c>
      <c r="BP24" s="248" t="str">
        <f t="shared" si="32"/>
        <v xml:space="preserve"> </v>
      </c>
      <c r="BQ24" s="248" t="str">
        <f t="shared" si="33"/>
        <v xml:space="preserve"> </v>
      </c>
      <c r="BR24" s="248" t="str">
        <f t="shared" si="34"/>
        <v xml:space="preserve"> </v>
      </c>
      <c r="BS24" s="248" t="str">
        <f t="shared" si="35"/>
        <v xml:space="preserve"> </v>
      </c>
      <c r="BT24" s="97" t="str">
        <f t="shared" si="36"/>
        <v xml:space="preserve"> </v>
      </c>
    </row>
    <row r="25" spans="1:72">
      <c r="A25" s="118"/>
      <c r="B25" s="48"/>
      <c r="C25" s="3"/>
      <c r="D25" s="3"/>
      <c r="E25" s="3"/>
      <c r="F25" s="3"/>
      <c r="G25" s="3"/>
      <c r="H25" s="3"/>
      <c r="I25" s="3"/>
      <c r="J25" s="84"/>
      <c r="K25" s="48"/>
      <c r="L25" s="3"/>
      <c r="M25" s="3"/>
      <c r="N25" s="3"/>
      <c r="O25" s="3"/>
      <c r="P25" s="3"/>
      <c r="Q25" s="3"/>
      <c r="R25" s="3"/>
      <c r="S25" s="66"/>
      <c r="T25" s="66"/>
      <c r="U25" s="66"/>
      <c r="V25" s="66"/>
      <c r="W25" s="69"/>
      <c r="X25" s="51"/>
      <c r="Y25" s="108"/>
      <c r="Z25" s="176"/>
      <c r="AA25" s="177"/>
      <c r="AB25" s="177"/>
      <c r="AC25" s="177"/>
      <c r="AD25" s="177"/>
      <c r="AE25" s="177"/>
      <c r="AF25" s="177"/>
      <c r="AG25" s="178"/>
      <c r="AH25" s="104" t="str">
        <f t="shared" si="2"/>
        <v xml:space="preserve"> </v>
      </c>
      <c r="AJ25" s="72" t="str">
        <f t="shared" si="3"/>
        <v xml:space="preserve"> </v>
      </c>
      <c r="AK25" s="72" t="str">
        <f t="shared" si="4"/>
        <v xml:space="preserve"> </v>
      </c>
      <c r="AL25" s="72" t="str">
        <f t="shared" si="5"/>
        <v xml:space="preserve"> </v>
      </c>
      <c r="AN25" s="97" t="str">
        <f t="shared" si="6"/>
        <v xml:space="preserve"> </v>
      </c>
      <c r="AO25" s="97" t="str">
        <f t="shared" si="7"/>
        <v xml:space="preserve"> </v>
      </c>
      <c r="AP25" s="97" t="str">
        <f t="shared" si="8"/>
        <v xml:space="preserve"> </v>
      </c>
      <c r="AQ25" s="97" t="str">
        <f t="shared" si="9"/>
        <v xml:space="preserve"> </v>
      </c>
      <c r="AR25" s="97" t="str">
        <f t="shared" si="10"/>
        <v xml:space="preserve"> </v>
      </c>
      <c r="AS25" s="97" t="str">
        <f t="shared" si="11"/>
        <v xml:space="preserve"> </v>
      </c>
      <c r="AT25" s="97" t="str">
        <f t="shared" si="12"/>
        <v xml:space="preserve"> </v>
      </c>
      <c r="AU25" s="97" t="str">
        <f t="shared" si="13"/>
        <v xml:space="preserve"> </v>
      </c>
      <c r="AV25" s="97" t="str">
        <f t="shared" si="14"/>
        <v xml:space="preserve"> </v>
      </c>
      <c r="AW25" s="248" t="str">
        <f t="shared" si="15"/>
        <v xml:space="preserve"> </v>
      </c>
      <c r="AX25" s="248" t="str">
        <f t="shared" si="16"/>
        <v xml:space="preserve"> </v>
      </c>
      <c r="AY25" s="248" t="str">
        <f t="shared" si="17"/>
        <v xml:space="preserve"> </v>
      </c>
      <c r="AZ25" s="248" t="str">
        <f t="shared" si="18"/>
        <v xml:space="preserve"> </v>
      </c>
      <c r="BA25" s="248" t="str">
        <f t="shared" si="19"/>
        <v xml:space="preserve"> </v>
      </c>
      <c r="BB25" s="248" t="str">
        <f t="shared" si="20"/>
        <v xml:space="preserve"> </v>
      </c>
      <c r="BC25" s="248" t="str">
        <f t="shared" si="21"/>
        <v xml:space="preserve"> </v>
      </c>
      <c r="BD25" s="248" t="str">
        <f t="shared" si="22"/>
        <v xml:space="preserve"> </v>
      </c>
      <c r="BE25" s="248" t="str">
        <f t="shared" si="23"/>
        <v xml:space="preserve"> </v>
      </c>
      <c r="BF25" s="248" t="str">
        <f t="shared" si="24"/>
        <v xml:space="preserve"> </v>
      </c>
      <c r="BG25" s="248" t="str">
        <f t="shared" si="25"/>
        <v xml:space="preserve"> </v>
      </c>
      <c r="BH25" s="248" t="str">
        <f t="shared" si="26"/>
        <v xml:space="preserve"> </v>
      </c>
      <c r="BI25" s="248" t="str">
        <f t="shared" si="27"/>
        <v xml:space="preserve"> </v>
      </c>
      <c r="BJ25" s="97"/>
      <c r="BK25" s="97"/>
      <c r="BL25" s="248" t="str">
        <f t="shared" si="28"/>
        <v xml:space="preserve"> </v>
      </c>
      <c r="BM25" s="248" t="str">
        <f t="shared" si="29"/>
        <v xml:space="preserve"> </v>
      </c>
      <c r="BN25" s="248" t="str">
        <f t="shared" si="30"/>
        <v xml:space="preserve"> </v>
      </c>
      <c r="BO25" s="248" t="str">
        <f t="shared" si="31"/>
        <v xml:space="preserve"> </v>
      </c>
      <c r="BP25" s="248" t="str">
        <f t="shared" si="32"/>
        <v xml:space="preserve"> </v>
      </c>
      <c r="BQ25" s="248" t="str">
        <f t="shared" si="33"/>
        <v xml:space="preserve"> </v>
      </c>
      <c r="BR25" s="248" t="str">
        <f t="shared" si="34"/>
        <v xml:space="preserve"> </v>
      </c>
      <c r="BS25" s="248" t="str">
        <f t="shared" si="35"/>
        <v xml:space="preserve"> </v>
      </c>
      <c r="BT25" s="97" t="str">
        <f t="shared" si="36"/>
        <v xml:space="preserve"> </v>
      </c>
    </row>
    <row r="26" spans="1:72">
      <c r="A26" s="118"/>
      <c r="B26" s="48"/>
      <c r="C26" s="3"/>
      <c r="D26" s="3"/>
      <c r="E26" s="3"/>
      <c r="F26" s="3"/>
      <c r="G26" s="3"/>
      <c r="H26" s="3"/>
      <c r="I26" s="3"/>
      <c r="J26" s="84"/>
      <c r="K26" s="48"/>
      <c r="L26" s="3"/>
      <c r="M26" s="3"/>
      <c r="N26" s="3"/>
      <c r="O26" s="3"/>
      <c r="P26" s="3"/>
      <c r="Q26" s="3"/>
      <c r="R26" s="3"/>
      <c r="S26" s="66"/>
      <c r="T26" s="66"/>
      <c r="U26" s="66"/>
      <c r="V26" s="66"/>
      <c r="W26" s="69"/>
      <c r="X26" s="51"/>
      <c r="Y26" s="108"/>
      <c r="Z26" s="176"/>
      <c r="AA26" s="177"/>
      <c r="AB26" s="177"/>
      <c r="AC26" s="177"/>
      <c r="AD26" s="177"/>
      <c r="AE26" s="177"/>
      <c r="AF26" s="177"/>
      <c r="AG26" s="178"/>
      <c r="AH26" s="104" t="str">
        <f t="shared" si="2"/>
        <v xml:space="preserve"> </v>
      </c>
      <c r="AJ26" s="72" t="str">
        <f t="shared" si="3"/>
        <v xml:space="preserve"> </v>
      </c>
      <c r="AK26" s="72" t="str">
        <f t="shared" si="4"/>
        <v xml:space="preserve"> </v>
      </c>
      <c r="AL26" s="72" t="str">
        <f t="shared" si="5"/>
        <v xml:space="preserve"> </v>
      </c>
      <c r="AN26" s="97" t="str">
        <f t="shared" si="6"/>
        <v xml:space="preserve"> </v>
      </c>
      <c r="AO26" s="97" t="str">
        <f t="shared" si="7"/>
        <v xml:space="preserve"> </v>
      </c>
      <c r="AP26" s="97" t="str">
        <f t="shared" si="8"/>
        <v xml:space="preserve"> </v>
      </c>
      <c r="AQ26" s="97" t="str">
        <f t="shared" si="9"/>
        <v xml:space="preserve"> </v>
      </c>
      <c r="AR26" s="97" t="str">
        <f t="shared" si="10"/>
        <v xml:space="preserve"> </v>
      </c>
      <c r="AS26" s="97" t="str">
        <f t="shared" si="11"/>
        <v xml:space="preserve"> </v>
      </c>
      <c r="AT26" s="97" t="str">
        <f t="shared" si="12"/>
        <v xml:space="preserve"> </v>
      </c>
      <c r="AU26" s="97" t="str">
        <f t="shared" si="13"/>
        <v xml:space="preserve"> </v>
      </c>
      <c r="AV26" s="97" t="str">
        <f t="shared" si="14"/>
        <v xml:space="preserve"> </v>
      </c>
      <c r="AW26" s="248" t="str">
        <f t="shared" si="15"/>
        <v xml:space="preserve"> </v>
      </c>
      <c r="AX26" s="248" t="str">
        <f t="shared" si="16"/>
        <v xml:space="preserve"> </v>
      </c>
      <c r="AY26" s="248" t="str">
        <f t="shared" si="17"/>
        <v xml:space="preserve"> </v>
      </c>
      <c r="AZ26" s="248" t="str">
        <f t="shared" si="18"/>
        <v xml:space="preserve"> </v>
      </c>
      <c r="BA26" s="248" t="str">
        <f t="shared" si="19"/>
        <v xml:space="preserve"> </v>
      </c>
      <c r="BB26" s="248" t="str">
        <f t="shared" si="20"/>
        <v xml:space="preserve"> </v>
      </c>
      <c r="BC26" s="248" t="str">
        <f t="shared" si="21"/>
        <v xml:space="preserve"> </v>
      </c>
      <c r="BD26" s="248" t="str">
        <f t="shared" si="22"/>
        <v xml:space="preserve"> </v>
      </c>
      <c r="BE26" s="248" t="str">
        <f t="shared" si="23"/>
        <v xml:space="preserve"> </v>
      </c>
      <c r="BF26" s="248" t="str">
        <f t="shared" si="24"/>
        <v xml:space="preserve"> </v>
      </c>
      <c r="BG26" s="248" t="str">
        <f t="shared" si="25"/>
        <v xml:space="preserve"> </v>
      </c>
      <c r="BH26" s="248" t="str">
        <f t="shared" si="26"/>
        <v xml:space="preserve"> </v>
      </c>
      <c r="BI26" s="248" t="str">
        <f t="shared" si="27"/>
        <v xml:space="preserve"> </v>
      </c>
      <c r="BJ26" s="97"/>
      <c r="BK26" s="97"/>
      <c r="BL26" s="248" t="str">
        <f t="shared" si="28"/>
        <v xml:space="preserve"> </v>
      </c>
      <c r="BM26" s="248" t="str">
        <f t="shared" si="29"/>
        <v xml:space="preserve"> </v>
      </c>
      <c r="BN26" s="248" t="str">
        <f t="shared" si="30"/>
        <v xml:space="preserve"> </v>
      </c>
      <c r="BO26" s="248" t="str">
        <f t="shared" si="31"/>
        <v xml:space="preserve"> </v>
      </c>
      <c r="BP26" s="248" t="str">
        <f t="shared" si="32"/>
        <v xml:space="preserve"> </v>
      </c>
      <c r="BQ26" s="248" t="str">
        <f t="shared" si="33"/>
        <v xml:space="preserve"> </v>
      </c>
      <c r="BR26" s="248" t="str">
        <f t="shared" si="34"/>
        <v xml:space="preserve"> </v>
      </c>
      <c r="BS26" s="248" t="str">
        <f t="shared" si="35"/>
        <v xml:space="preserve"> </v>
      </c>
      <c r="BT26" s="97" t="str">
        <f t="shared" si="36"/>
        <v xml:space="preserve"> </v>
      </c>
    </row>
    <row r="27" spans="1:72">
      <c r="A27" s="118"/>
      <c r="B27" s="48"/>
      <c r="C27" s="3"/>
      <c r="D27" s="3"/>
      <c r="E27" s="3"/>
      <c r="F27" s="3"/>
      <c r="G27" s="3"/>
      <c r="H27" s="3"/>
      <c r="I27" s="3"/>
      <c r="J27" s="84"/>
      <c r="K27" s="48"/>
      <c r="L27" s="3"/>
      <c r="M27" s="3"/>
      <c r="N27" s="3"/>
      <c r="O27" s="3"/>
      <c r="P27" s="3"/>
      <c r="Q27" s="3"/>
      <c r="R27" s="3"/>
      <c r="S27" s="66"/>
      <c r="T27" s="66"/>
      <c r="U27" s="66"/>
      <c r="V27" s="66"/>
      <c r="W27" s="69"/>
      <c r="X27" s="51"/>
      <c r="Y27" s="108"/>
      <c r="Z27" s="176"/>
      <c r="AA27" s="177"/>
      <c r="AB27" s="177"/>
      <c r="AC27" s="177"/>
      <c r="AD27" s="177"/>
      <c r="AE27" s="177"/>
      <c r="AF27" s="177"/>
      <c r="AG27" s="178"/>
      <c r="AH27" s="104" t="str">
        <f t="shared" si="2"/>
        <v xml:space="preserve"> </v>
      </c>
      <c r="AJ27" s="72" t="str">
        <f t="shared" si="3"/>
        <v xml:space="preserve"> </v>
      </c>
      <c r="AK27" s="72" t="str">
        <f t="shared" si="4"/>
        <v xml:space="preserve"> </v>
      </c>
      <c r="AL27" s="72" t="str">
        <f t="shared" si="5"/>
        <v xml:space="preserve"> </v>
      </c>
      <c r="AN27" s="97" t="str">
        <f t="shared" si="6"/>
        <v xml:space="preserve"> </v>
      </c>
      <c r="AO27" s="97" t="str">
        <f t="shared" si="7"/>
        <v xml:space="preserve"> </v>
      </c>
      <c r="AP27" s="97" t="str">
        <f t="shared" si="8"/>
        <v xml:space="preserve"> </v>
      </c>
      <c r="AQ27" s="97" t="str">
        <f t="shared" si="9"/>
        <v xml:space="preserve"> </v>
      </c>
      <c r="AR27" s="97" t="str">
        <f t="shared" si="10"/>
        <v xml:space="preserve"> </v>
      </c>
      <c r="AS27" s="97" t="str">
        <f t="shared" si="11"/>
        <v xml:space="preserve"> </v>
      </c>
      <c r="AT27" s="97" t="str">
        <f t="shared" si="12"/>
        <v xml:space="preserve"> </v>
      </c>
      <c r="AU27" s="97" t="str">
        <f t="shared" si="13"/>
        <v xml:space="preserve"> </v>
      </c>
      <c r="AV27" s="97" t="str">
        <f t="shared" si="14"/>
        <v xml:space="preserve"> </v>
      </c>
      <c r="AW27" s="248" t="str">
        <f t="shared" si="15"/>
        <v xml:space="preserve"> </v>
      </c>
      <c r="AX27" s="248" t="str">
        <f t="shared" si="16"/>
        <v xml:space="preserve"> </v>
      </c>
      <c r="AY27" s="248" t="str">
        <f t="shared" si="17"/>
        <v xml:space="preserve"> </v>
      </c>
      <c r="AZ27" s="248" t="str">
        <f t="shared" si="18"/>
        <v xml:space="preserve"> </v>
      </c>
      <c r="BA27" s="248" t="str">
        <f t="shared" si="19"/>
        <v xml:space="preserve"> </v>
      </c>
      <c r="BB27" s="248" t="str">
        <f t="shared" si="20"/>
        <v xml:space="preserve"> </v>
      </c>
      <c r="BC27" s="248" t="str">
        <f t="shared" si="21"/>
        <v xml:space="preserve"> </v>
      </c>
      <c r="BD27" s="248" t="str">
        <f t="shared" si="22"/>
        <v xml:space="preserve"> </v>
      </c>
      <c r="BE27" s="248" t="str">
        <f t="shared" si="23"/>
        <v xml:space="preserve"> </v>
      </c>
      <c r="BF27" s="248" t="str">
        <f t="shared" si="24"/>
        <v xml:space="preserve"> </v>
      </c>
      <c r="BG27" s="248" t="str">
        <f t="shared" si="25"/>
        <v xml:space="preserve"> </v>
      </c>
      <c r="BH27" s="248" t="str">
        <f t="shared" si="26"/>
        <v xml:space="preserve"> </v>
      </c>
      <c r="BI27" s="248" t="str">
        <f t="shared" si="27"/>
        <v xml:space="preserve"> </v>
      </c>
      <c r="BJ27" s="97"/>
      <c r="BK27" s="97"/>
      <c r="BL27" s="248" t="str">
        <f t="shared" si="28"/>
        <v xml:space="preserve"> </v>
      </c>
      <c r="BM27" s="248" t="str">
        <f t="shared" si="29"/>
        <v xml:space="preserve"> </v>
      </c>
      <c r="BN27" s="248" t="str">
        <f t="shared" si="30"/>
        <v xml:space="preserve"> </v>
      </c>
      <c r="BO27" s="248" t="str">
        <f t="shared" si="31"/>
        <v xml:space="preserve"> </v>
      </c>
      <c r="BP27" s="248" t="str">
        <f t="shared" si="32"/>
        <v xml:space="preserve"> </v>
      </c>
      <c r="BQ27" s="248" t="str">
        <f t="shared" si="33"/>
        <v xml:space="preserve"> </v>
      </c>
      <c r="BR27" s="248" t="str">
        <f t="shared" si="34"/>
        <v xml:space="preserve"> </v>
      </c>
      <c r="BS27" s="248" t="str">
        <f t="shared" si="35"/>
        <v xml:space="preserve"> </v>
      </c>
      <c r="BT27" s="97" t="str">
        <f t="shared" si="36"/>
        <v xml:space="preserve"> </v>
      </c>
    </row>
    <row r="28" spans="1:72">
      <c r="A28" s="118"/>
      <c r="B28" s="48"/>
      <c r="C28" s="3"/>
      <c r="D28" s="3"/>
      <c r="E28" s="3"/>
      <c r="F28" s="3"/>
      <c r="G28" s="3"/>
      <c r="H28" s="3"/>
      <c r="I28" s="3"/>
      <c r="J28" s="84"/>
      <c r="K28" s="48"/>
      <c r="L28" s="3"/>
      <c r="M28" s="3"/>
      <c r="N28" s="3"/>
      <c r="O28" s="3"/>
      <c r="P28" s="3"/>
      <c r="Q28" s="3"/>
      <c r="R28" s="3"/>
      <c r="S28" s="66"/>
      <c r="T28" s="66"/>
      <c r="U28" s="66"/>
      <c r="V28" s="66"/>
      <c r="W28" s="69"/>
      <c r="X28" s="51"/>
      <c r="Y28" s="108"/>
      <c r="Z28" s="176"/>
      <c r="AA28" s="177"/>
      <c r="AB28" s="177"/>
      <c r="AC28" s="177"/>
      <c r="AD28" s="177"/>
      <c r="AE28" s="177"/>
      <c r="AF28" s="177"/>
      <c r="AG28" s="178"/>
      <c r="AH28" s="104" t="str">
        <f t="shared" si="2"/>
        <v xml:space="preserve"> </v>
      </c>
      <c r="AJ28" s="72" t="str">
        <f t="shared" si="3"/>
        <v xml:space="preserve"> </v>
      </c>
      <c r="AK28" s="72" t="str">
        <f t="shared" si="4"/>
        <v xml:space="preserve"> </v>
      </c>
      <c r="AL28" s="72" t="str">
        <f t="shared" si="5"/>
        <v xml:space="preserve"> </v>
      </c>
      <c r="AN28" s="97" t="str">
        <f t="shared" si="6"/>
        <v xml:space="preserve"> </v>
      </c>
      <c r="AO28" s="97" t="str">
        <f t="shared" si="7"/>
        <v xml:space="preserve"> </v>
      </c>
      <c r="AP28" s="97" t="str">
        <f t="shared" si="8"/>
        <v xml:space="preserve"> </v>
      </c>
      <c r="AQ28" s="97" t="str">
        <f t="shared" si="9"/>
        <v xml:space="preserve"> </v>
      </c>
      <c r="AR28" s="97" t="str">
        <f t="shared" si="10"/>
        <v xml:space="preserve"> </v>
      </c>
      <c r="AS28" s="97" t="str">
        <f t="shared" si="11"/>
        <v xml:space="preserve"> </v>
      </c>
      <c r="AT28" s="97" t="str">
        <f t="shared" si="12"/>
        <v xml:space="preserve"> </v>
      </c>
      <c r="AU28" s="97" t="str">
        <f t="shared" si="13"/>
        <v xml:space="preserve"> </v>
      </c>
      <c r="AV28" s="97" t="str">
        <f t="shared" si="14"/>
        <v xml:space="preserve"> </v>
      </c>
      <c r="AW28" s="248" t="str">
        <f t="shared" si="15"/>
        <v xml:space="preserve"> </v>
      </c>
      <c r="AX28" s="248" t="str">
        <f t="shared" si="16"/>
        <v xml:space="preserve"> </v>
      </c>
      <c r="AY28" s="248" t="str">
        <f t="shared" si="17"/>
        <v xml:space="preserve"> </v>
      </c>
      <c r="AZ28" s="248" t="str">
        <f t="shared" si="18"/>
        <v xml:space="preserve"> </v>
      </c>
      <c r="BA28" s="248" t="str">
        <f t="shared" si="19"/>
        <v xml:space="preserve"> </v>
      </c>
      <c r="BB28" s="248" t="str">
        <f t="shared" si="20"/>
        <v xml:space="preserve"> </v>
      </c>
      <c r="BC28" s="248" t="str">
        <f t="shared" si="21"/>
        <v xml:space="preserve"> </v>
      </c>
      <c r="BD28" s="248" t="str">
        <f t="shared" si="22"/>
        <v xml:space="preserve"> </v>
      </c>
      <c r="BE28" s="248" t="str">
        <f t="shared" si="23"/>
        <v xml:space="preserve"> </v>
      </c>
      <c r="BF28" s="248" t="str">
        <f t="shared" si="24"/>
        <v xml:space="preserve"> </v>
      </c>
      <c r="BG28" s="248" t="str">
        <f t="shared" si="25"/>
        <v xml:space="preserve"> </v>
      </c>
      <c r="BH28" s="248" t="str">
        <f t="shared" si="26"/>
        <v xml:space="preserve"> </v>
      </c>
      <c r="BI28" s="248" t="str">
        <f t="shared" si="27"/>
        <v xml:space="preserve"> </v>
      </c>
      <c r="BJ28" s="97"/>
      <c r="BK28" s="97"/>
      <c r="BL28" s="248" t="str">
        <f t="shared" si="28"/>
        <v xml:space="preserve"> </v>
      </c>
      <c r="BM28" s="248" t="str">
        <f t="shared" si="29"/>
        <v xml:space="preserve"> </v>
      </c>
      <c r="BN28" s="248" t="str">
        <f t="shared" si="30"/>
        <v xml:space="preserve"> </v>
      </c>
      <c r="BO28" s="248" t="str">
        <f t="shared" si="31"/>
        <v xml:space="preserve"> </v>
      </c>
      <c r="BP28" s="248" t="str">
        <f t="shared" si="32"/>
        <v xml:space="preserve"> </v>
      </c>
      <c r="BQ28" s="248" t="str">
        <f t="shared" si="33"/>
        <v xml:space="preserve"> </v>
      </c>
      <c r="BR28" s="248" t="str">
        <f t="shared" si="34"/>
        <v xml:space="preserve"> </v>
      </c>
      <c r="BS28" s="248" t="str">
        <f t="shared" si="35"/>
        <v xml:space="preserve"> </v>
      </c>
      <c r="BT28" s="97" t="str">
        <f t="shared" si="36"/>
        <v xml:space="preserve"> </v>
      </c>
    </row>
    <row r="29" spans="1:72">
      <c r="A29" s="118"/>
      <c r="B29" s="48"/>
      <c r="C29" s="3"/>
      <c r="D29" s="3"/>
      <c r="E29" s="3"/>
      <c r="F29" s="3"/>
      <c r="G29" s="3"/>
      <c r="H29" s="3"/>
      <c r="I29" s="3"/>
      <c r="J29" s="84"/>
      <c r="K29" s="48"/>
      <c r="L29" s="3"/>
      <c r="M29" s="3"/>
      <c r="N29" s="3"/>
      <c r="O29" s="3"/>
      <c r="P29" s="3"/>
      <c r="Q29" s="3"/>
      <c r="R29" s="3"/>
      <c r="S29" s="66"/>
      <c r="T29" s="66"/>
      <c r="U29" s="66"/>
      <c r="V29" s="66"/>
      <c r="W29" s="69"/>
      <c r="X29" s="51"/>
      <c r="Y29" s="108"/>
      <c r="Z29" s="176"/>
      <c r="AA29" s="177"/>
      <c r="AB29" s="177"/>
      <c r="AC29" s="177"/>
      <c r="AD29" s="177"/>
      <c r="AE29" s="177"/>
      <c r="AF29" s="177"/>
      <c r="AG29" s="178"/>
      <c r="AH29" s="104" t="str">
        <f t="shared" si="2"/>
        <v xml:space="preserve"> </v>
      </c>
      <c r="AJ29" s="72" t="str">
        <f t="shared" si="3"/>
        <v xml:space="preserve"> </v>
      </c>
      <c r="AK29" s="72" t="str">
        <f t="shared" si="4"/>
        <v xml:space="preserve"> </v>
      </c>
      <c r="AL29" s="72" t="str">
        <f t="shared" si="5"/>
        <v xml:space="preserve"> </v>
      </c>
      <c r="AN29" s="97" t="str">
        <f t="shared" si="6"/>
        <v xml:space="preserve"> </v>
      </c>
      <c r="AO29" s="97" t="str">
        <f t="shared" si="7"/>
        <v xml:space="preserve"> </v>
      </c>
      <c r="AP29" s="97" t="str">
        <f t="shared" si="8"/>
        <v xml:space="preserve"> </v>
      </c>
      <c r="AQ29" s="97" t="str">
        <f t="shared" si="9"/>
        <v xml:space="preserve"> </v>
      </c>
      <c r="AR29" s="97" t="str">
        <f t="shared" si="10"/>
        <v xml:space="preserve"> </v>
      </c>
      <c r="AS29" s="97" t="str">
        <f t="shared" si="11"/>
        <v xml:space="preserve"> </v>
      </c>
      <c r="AT29" s="97" t="str">
        <f t="shared" si="12"/>
        <v xml:space="preserve"> </v>
      </c>
      <c r="AU29" s="97" t="str">
        <f t="shared" si="13"/>
        <v xml:space="preserve"> </v>
      </c>
      <c r="AV29" s="97" t="str">
        <f t="shared" si="14"/>
        <v xml:space="preserve"> </v>
      </c>
      <c r="AW29" s="248" t="str">
        <f t="shared" si="15"/>
        <v xml:space="preserve"> </v>
      </c>
      <c r="AX29" s="248" t="str">
        <f t="shared" si="16"/>
        <v xml:space="preserve"> </v>
      </c>
      <c r="AY29" s="248" t="str">
        <f t="shared" si="17"/>
        <v xml:space="preserve"> </v>
      </c>
      <c r="AZ29" s="248" t="str">
        <f t="shared" si="18"/>
        <v xml:space="preserve"> </v>
      </c>
      <c r="BA29" s="248" t="str">
        <f t="shared" si="19"/>
        <v xml:space="preserve"> </v>
      </c>
      <c r="BB29" s="248" t="str">
        <f t="shared" si="20"/>
        <v xml:space="preserve"> </v>
      </c>
      <c r="BC29" s="248" t="str">
        <f t="shared" si="21"/>
        <v xml:space="preserve"> </v>
      </c>
      <c r="BD29" s="248" t="str">
        <f t="shared" si="22"/>
        <v xml:space="preserve"> </v>
      </c>
      <c r="BE29" s="248" t="str">
        <f t="shared" si="23"/>
        <v xml:space="preserve"> </v>
      </c>
      <c r="BF29" s="248" t="str">
        <f t="shared" si="24"/>
        <v xml:space="preserve"> </v>
      </c>
      <c r="BG29" s="248" t="str">
        <f t="shared" si="25"/>
        <v xml:space="preserve"> </v>
      </c>
      <c r="BH29" s="248" t="str">
        <f t="shared" si="26"/>
        <v xml:space="preserve"> </v>
      </c>
      <c r="BI29" s="248" t="str">
        <f t="shared" si="27"/>
        <v xml:space="preserve"> </v>
      </c>
      <c r="BJ29" s="97"/>
      <c r="BK29" s="97"/>
      <c r="BL29" s="248" t="str">
        <f t="shared" si="28"/>
        <v xml:space="preserve"> </v>
      </c>
      <c r="BM29" s="248" t="str">
        <f t="shared" si="29"/>
        <v xml:space="preserve"> </v>
      </c>
      <c r="BN29" s="248" t="str">
        <f t="shared" si="30"/>
        <v xml:space="preserve"> </v>
      </c>
      <c r="BO29" s="248" t="str">
        <f t="shared" si="31"/>
        <v xml:space="preserve"> </v>
      </c>
      <c r="BP29" s="248" t="str">
        <f t="shared" si="32"/>
        <v xml:space="preserve"> </v>
      </c>
      <c r="BQ29" s="248" t="str">
        <f t="shared" si="33"/>
        <v xml:space="preserve"> </v>
      </c>
      <c r="BR29" s="248" t="str">
        <f t="shared" si="34"/>
        <v xml:space="preserve"> </v>
      </c>
      <c r="BS29" s="248" t="str">
        <f t="shared" si="35"/>
        <v xml:space="preserve"> </v>
      </c>
      <c r="BT29" s="97" t="str">
        <f t="shared" si="36"/>
        <v xml:space="preserve"> </v>
      </c>
    </row>
    <row r="30" spans="1:72">
      <c r="A30" s="118"/>
      <c r="B30" s="48"/>
      <c r="C30" s="3"/>
      <c r="D30" s="3"/>
      <c r="E30" s="3"/>
      <c r="F30" s="3"/>
      <c r="G30" s="3"/>
      <c r="H30" s="3"/>
      <c r="I30" s="3"/>
      <c r="J30" s="84"/>
      <c r="K30" s="48"/>
      <c r="L30" s="3"/>
      <c r="M30" s="3"/>
      <c r="N30" s="3"/>
      <c r="O30" s="3"/>
      <c r="P30" s="3"/>
      <c r="Q30" s="3"/>
      <c r="R30" s="3"/>
      <c r="S30" s="66"/>
      <c r="T30" s="66"/>
      <c r="U30" s="66"/>
      <c r="V30" s="66"/>
      <c r="W30" s="69"/>
      <c r="X30" s="51"/>
      <c r="Y30" s="108"/>
      <c r="Z30" s="176"/>
      <c r="AA30" s="177"/>
      <c r="AB30" s="177"/>
      <c r="AC30" s="177"/>
      <c r="AD30" s="177"/>
      <c r="AE30" s="177"/>
      <c r="AF30" s="177"/>
      <c r="AG30" s="178"/>
      <c r="AH30" s="104" t="str">
        <f t="shared" si="2"/>
        <v xml:space="preserve"> </v>
      </c>
      <c r="AJ30" s="72" t="str">
        <f t="shared" si="3"/>
        <v xml:space="preserve"> </v>
      </c>
      <c r="AK30" s="72" t="str">
        <f t="shared" si="4"/>
        <v xml:space="preserve"> </v>
      </c>
      <c r="AL30" s="72" t="str">
        <f t="shared" si="5"/>
        <v xml:space="preserve"> </v>
      </c>
      <c r="AN30" s="97" t="str">
        <f t="shared" si="6"/>
        <v xml:space="preserve"> </v>
      </c>
      <c r="AO30" s="97" t="str">
        <f t="shared" si="7"/>
        <v xml:space="preserve"> </v>
      </c>
      <c r="AP30" s="97" t="str">
        <f t="shared" si="8"/>
        <v xml:space="preserve"> </v>
      </c>
      <c r="AQ30" s="97" t="str">
        <f t="shared" si="9"/>
        <v xml:space="preserve"> </v>
      </c>
      <c r="AR30" s="97" t="str">
        <f t="shared" si="10"/>
        <v xml:space="preserve"> </v>
      </c>
      <c r="AS30" s="97" t="str">
        <f t="shared" si="11"/>
        <v xml:space="preserve"> </v>
      </c>
      <c r="AT30" s="97" t="str">
        <f t="shared" si="12"/>
        <v xml:space="preserve"> </v>
      </c>
      <c r="AU30" s="97" t="str">
        <f t="shared" si="13"/>
        <v xml:space="preserve"> </v>
      </c>
      <c r="AV30" s="97" t="str">
        <f t="shared" si="14"/>
        <v xml:space="preserve"> </v>
      </c>
      <c r="AW30" s="248" t="str">
        <f t="shared" si="15"/>
        <v xml:space="preserve"> </v>
      </c>
      <c r="AX30" s="248" t="str">
        <f t="shared" si="16"/>
        <v xml:space="preserve"> </v>
      </c>
      <c r="AY30" s="248" t="str">
        <f t="shared" si="17"/>
        <v xml:space="preserve"> </v>
      </c>
      <c r="AZ30" s="248" t="str">
        <f t="shared" si="18"/>
        <v xml:space="preserve"> </v>
      </c>
      <c r="BA30" s="248" t="str">
        <f t="shared" si="19"/>
        <v xml:space="preserve"> </v>
      </c>
      <c r="BB30" s="248" t="str">
        <f t="shared" si="20"/>
        <v xml:space="preserve"> </v>
      </c>
      <c r="BC30" s="248" t="str">
        <f t="shared" si="21"/>
        <v xml:space="preserve"> </v>
      </c>
      <c r="BD30" s="248" t="str">
        <f t="shared" si="22"/>
        <v xml:space="preserve"> </v>
      </c>
      <c r="BE30" s="248" t="str">
        <f t="shared" si="23"/>
        <v xml:space="preserve"> </v>
      </c>
      <c r="BF30" s="248" t="str">
        <f t="shared" si="24"/>
        <v xml:space="preserve"> </v>
      </c>
      <c r="BG30" s="248" t="str">
        <f t="shared" si="25"/>
        <v xml:space="preserve"> </v>
      </c>
      <c r="BH30" s="248" t="str">
        <f t="shared" si="26"/>
        <v xml:space="preserve"> </v>
      </c>
      <c r="BI30" s="248" t="str">
        <f t="shared" si="27"/>
        <v xml:space="preserve"> </v>
      </c>
      <c r="BJ30" s="97"/>
      <c r="BK30" s="97"/>
      <c r="BL30" s="248" t="str">
        <f t="shared" si="28"/>
        <v xml:space="preserve"> </v>
      </c>
      <c r="BM30" s="248" t="str">
        <f t="shared" si="29"/>
        <v xml:space="preserve"> </v>
      </c>
      <c r="BN30" s="248" t="str">
        <f t="shared" si="30"/>
        <v xml:space="preserve"> </v>
      </c>
      <c r="BO30" s="248" t="str">
        <f t="shared" si="31"/>
        <v xml:space="preserve"> </v>
      </c>
      <c r="BP30" s="248" t="str">
        <f t="shared" si="32"/>
        <v xml:space="preserve"> </v>
      </c>
      <c r="BQ30" s="248" t="str">
        <f t="shared" si="33"/>
        <v xml:space="preserve"> </v>
      </c>
      <c r="BR30" s="248" t="str">
        <f t="shared" si="34"/>
        <v xml:space="preserve"> </v>
      </c>
      <c r="BS30" s="248" t="str">
        <f t="shared" si="35"/>
        <v xml:space="preserve"> </v>
      </c>
      <c r="BT30" s="97" t="str">
        <f t="shared" si="36"/>
        <v xml:space="preserve"> </v>
      </c>
    </row>
    <row r="31" spans="1:72">
      <c r="A31" s="118"/>
      <c r="B31" s="48"/>
      <c r="C31" s="3"/>
      <c r="D31" s="3"/>
      <c r="E31" s="3"/>
      <c r="F31" s="3"/>
      <c r="G31" s="3"/>
      <c r="H31" s="3"/>
      <c r="I31" s="3"/>
      <c r="J31" s="84"/>
      <c r="K31" s="48"/>
      <c r="L31" s="3"/>
      <c r="M31" s="3"/>
      <c r="N31" s="3"/>
      <c r="O31" s="3"/>
      <c r="P31" s="3"/>
      <c r="Q31" s="3"/>
      <c r="R31" s="3"/>
      <c r="S31" s="66"/>
      <c r="T31" s="66"/>
      <c r="U31" s="66"/>
      <c r="V31" s="66"/>
      <c r="W31" s="69"/>
      <c r="X31" s="51"/>
      <c r="Y31" s="108"/>
      <c r="Z31" s="176"/>
      <c r="AA31" s="177"/>
      <c r="AB31" s="177"/>
      <c r="AC31" s="177"/>
      <c r="AD31" s="177"/>
      <c r="AE31" s="177"/>
      <c r="AF31" s="177"/>
      <c r="AG31" s="178"/>
      <c r="AH31" s="104" t="str">
        <f t="shared" si="2"/>
        <v xml:space="preserve"> </v>
      </c>
      <c r="AJ31" s="72" t="str">
        <f t="shared" si="3"/>
        <v xml:space="preserve"> </v>
      </c>
      <c r="AK31" s="72" t="str">
        <f t="shared" si="4"/>
        <v xml:space="preserve"> </v>
      </c>
      <c r="AL31" s="72" t="str">
        <f t="shared" si="5"/>
        <v xml:space="preserve"> </v>
      </c>
      <c r="AN31" s="97" t="str">
        <f t="shared" si="6"/>
        <v xml:space="preserve"> </v>
      </c>
      <c r="AO31" s="97" t="str">
        <f t="shared" si="7"/>
        <v xml:space="preserve"> </v>
      </c>
      <c r="AP31" s="97" t="str">
        <f t="shared" si="8"/>
        <v xml:space="preserve"> </v>
      </c>
      <c r="AQ31" s="97" t="str">
        <f t="shared" si="9"/>
        <v xml:space="preserve"> </v>
      </c>
      <c r="AR31" s="97" t="str">
        <f t="shared" si="10"/>
        <v xml:space="preserve"> </v>
      </c>
      <c r="AS31" s="97" t="str">
        <f t="shared" si="11"/>
        <v xml:space="preserve"> </v>
      </c>
      <c r="AT31" s="97" t="str">
        <f t="shared" si="12"/>
        <v xml:space="preserve"> </v>
      </c>
      <c r="AU31" s="97" t="str">
        <f t="shared" si="13"/>
        <v xml:space="preserve"> </v>
      </c>
      <c r="AV31" s="97" t="str">
        <f t="shared" si="14"/>
        <v xml:space="preserve"> </v>
      </c>
      <c r="AW31" s="248" t="str">
        <f t="shared" si="15"/>
        <v xml:space="preserve"> </v>
      </c>
      <c r="AX31" s="248" t="str">
        <f t="shared" si="16"/>
        <v xml:space="preserve"> </v>
      </c>
      <c r="AY31" s="248" t="str">
        <f t="shared" si="17"/>
        <v xml:space="preserve"> </v>
      </c>
      <c r="AZ31" s="248" t="str">
        <f t="shared" si="18"/>
        <v xml:space="preserve"> </v>
      </c>
      <c r="BA31" s="248" t="str">
        <f t="shared" si="19"/>
        <v xml:space="preserve"> </v>
      </c>
      <c r="BB31" s="248" t="str">
        <f t="shared" si="20"/>
        <v xml:space="preserve"> </v>
      </c>
      <c r="BC31" s="248" t="str">
        <f t="shared" si="21"/>
        <v xml:space="preserve"> </v>
      </c>
      <c r="BD31" s="248" t="str">
        <f t="shared" si="22"/>
        <v xml:space="preserve"> </v>
      </c>
      <c r="BE31" s="248" t="str">
        <f t="shared" si="23"/>
        <v xml:space="preserve"> </v>
      </c>
      <c r="BF31" s="248" t="str">
        <f t="shared" si="24"/>
        <v xml:space="preserve"> </v>
      </c>
      <c r="BG31" s="248" t="str">
        <f t="shared" si="25"/>
        <v xml:space="preserve"> </v>
      </c>
      <c r="BH31" s="248" t="str">
        <f t="shared" si="26"/>
        <v xml:space="preserve"> </v>
      </c>
      <c r="BI31" s="248" t="str">
        <f t="shared" si="27"/>
        <v xml:space="preserve"> </v>
      </c>
      <c r="BJ31" s="97"/>
      <c r="BK31" s="97"/>
      <c r="BL31" s="248" t="str">
        <f t="shared" si="28"/>
        <v xml:space="preserve"> </v>
      </c>
      <c r="BM31" s="248" t="str">
        <f t="shared" si="29"/>
        <v xml:space="preserve"> </v>
      </c>
      <c r="BN31" s="248" t="str">
        <f t="shared" si="30"/>
        <v xml:space="preserve"> </v>
      </c>
      <c r="BO31" s="248" t="str">
        <f t="shared" si="31"/>
        <v xml:space="preserve"> </v>
      </c>
      <c r="BP31" s="248" t="str">
        <f t="shared" si="32"/>
        <v xml:space="preserve"> </v>
      </c>
      <c r="BQ31" s="248" t="str">
        <f t="shared" si="33"/>
        <v xml:space="preserve"> </v>
      </c>
      <c r="BR31" s="248" t="str">
        <f t="shared" si="34"/>
        <v xml:space="preserve"> </v>
      </c>
      <c r="BS31" s="248" t="str">
        <f t="shared" si="35"/>
        <v xml:space="preserve"> </v>
      </c>
      <c r="BT31" s="97" t="str">
        <f t="shared" si="36"/>
        <v xml:space="preserve"> </v>
      </c>
    </row>
    <row r="32" spans="1:72">
      <c r="A32" s="118"/>
      <c r="B32" s="48"/>
      <c r="C32" s="3"/>
      <c r="D32" s="3"/>
      <c r="E32" s="3"/>
      <c r="F32" s="3"/>
      <c r="G32" s="3"/>
      <c r="H32" s="3"/>
      <c r="I32" s="3"/>
      <c r="J32" s="84"/>
      <c r="K32" s="48"/>
      <c r="L32" s="3"/>
      <c r="M32" s="3"/>
      <c r="N32" s="3"/>
      <c r="O32" s="3"/>
      <c r="P32" s="3"/>
      <c r="Q32" s="3"/>
      <c r="R32" s="3"/>
      <c r="S32" s="66"/>
      <c r="T32" s="66"/>
      <c r="U32" s="66"/>
      <c r="V32" s="66"/>
      <c r="W32" s="69"/>
      <c r="X32" s="51"/>
      <c r="Y32" s="108"/>
      <c r="Z32" s="176"/>
      <c r="AA32" s="177"/>
      <c r="AB32" s="177"/>
      <c r="AC32" s="177"/>
      <c r="AD32" s="177"/>
      <c r="AE32" s="177"/>
      <c r="AF32" s="177"/>
      <c r="AG32" s="178"/>
      <c r="AH32" s="104" t="str">
        <f t="shared" si="2"/>
        <v xml:space="preserve"> </v>
      </c>
      <c r="AJ32" s="72" t="str">
        <f t="shared" si="3"/>
        <v xml:space="preserve"> </v>
      </c>
      <c r="AK32" s="72" t="str">
        <f t="shared" si="4"/>
        <v xml:space="preserve"> </v>
      </c>
      <c r="AL32" s="72" t="str">
        <f t="shared" si="5"/>
        <v xml:space="preserve"> </v>
      </c>
      <c r="AN32" s="97" t="str">
        <f t="shared" si="6"/>
        <v xml:space="preserve"> </v>
      </c>
      <c r="AO32" s="97" t="str">
        <f t="shared" si="7"/>
        <v xml:space="preserve"> </v>
      </c>
      <c r="AP32" s="97" t="str">
        <f t="shared" si="8"/>
        <v xml:space="preserve"> </v>
      </c>
      <c r="AQ32" s="97" t="str">
        <f t="shared" si="9"/>
        <v xml:space="preserve"> </v>
      </c>
      <c r="AR32" s="97" t="str">
        <f t="shared" si="10"/>
        <v xml:space="preserve"> </v>
      </c>
      <c r="AS32" s="97" t="str">
        <f t="shared" si="11"/>
        <v xml:space="preserve"> </v>
      </c>
      <c r="AT32" s="97" t="str">
        <f t="shared" si="12"/>
        <v xml:space="preserve"> </v>
      </c>
      <c r="AU32" s="97" t="str">
        <f t="shared" si="13"/>
        <v xml:space="preserve"> </v>
      </c>
      <c r="AV32" s="97" t="str">
        <f t="shared" si="14"/>
        <v xml:space="preserve"> </v>
      </c>
      <c r="AW32" s="248" t="str">
        <f t="shared" si="15"/>
        <v xml:space="preserve"> </v>
      </c>
      <c r="AX32" s="248" t="str">
        <f t="shared" si="16"/>
        <v xml:space="preserve"> </v>
      </c>
      <c r="AY32" s="248" t="str">
        <f t="shared" si="17"/>
        <v xml:space="preserve"> </v>
      </c>
      <c r="AZ32" s="248" t="str">
        <f t="shared" si="18"/>
        <v xml:space="preserve"> </v>
      </c>
      <c r="BA32" s="248" t="str">
        <f t="shared" si="19"/>
        <v xml:space="preserve"> </v>
      </c>
      <c r="BB32" s="248" t="str">
        <f t="shared" si="20"/>
        <v xml:space="preserve"> </v>
      </c>
      <c r="BC32" s="248" t="str">
        <f t="shared" si="21"/>
        <v xml:space="preserve"> </v>
      </c>
      <c r="BD32" s="248" t="str">
        <f t="shared" si="22"/>
        <v xml:space="preserve"> </v>
      </c>
      <c r="BE32" s="248" t="str">
        <f t="shared" si="23"/>
        <v xml:space="preserve"> </v>
      </c>
      <c r="BF32" s="248" t="str">
        <f t="shared" si="24"/>
        <v xml:space="preserve"> </v>
      </c>
      <c r="BG32" s="248" t="str">
        <f t="shared" si="25"/>
        <v xml:space="preserve"> </v>
      </c>
      <c r="BH32" s="248" t="str">
        <f t="shared" si="26"/>
        <v xml:space="preserve"> </v>
      </c>
      <c r="BI32" s="248" t="str">
        <f t="shared" si="27"/>
        <v xml:space="preserve"> </v>
      </c>
      <c r="BJ32" s="97"/>
      <c r="BK32" s="97"/>
      <c r="BL32" s="248" t="str">
        <f t="shared" si="28"/>
        <v xml:space="preserve"> </v>
      </c>
      <c r="BM32" s="248" t="str">
        <f t="shared" si="29"/>
        <v xml:space="preserve"> </v>
      </c>
      <c r="BN32" s="248" t="str">
        <f t="shared" si="30"/>
        <v xml:space="preserve"> </v>
      </c>
      <c r="BO32" s="248" t="str">
        <f t="shared" si="31"/>
        <v xml:space="preserve"> </v>
      </c>
      <c r="BP32" s="248" t="str">
        <f t="shared" si="32"/>
        <v xml:space="preserve"> </v>
      </c>
      <c r="BQ32" s="248" t="str">
        <f t="shared" si="33"/>
        <v xml:space="preserve"> </v>
      </c>
      <c r="BR32" s="248" t="str">
        <f t="shared" si="34"/>
        <v xml:space="preserve"> </v>
      </c>
      <c r="BS32" s="248" t="str">
        <f t="shared" si="35"/>
        <v xml:space="preserve"> </v>
      </c>
      <c r="BT32" s="97" t="str">
        <f t="shared" si="36"/>
        <v xml:space="preserve"> </v>
      </c>
    </row>
    <row r="33" spans="1:72">
      <c r="A33" s="118"/>
      <c r="B33" s="48"/>
      <c r="C33" s="3"/>
      <c r="D33" s="3"/>
      <c r="E33" s="3"/>
      <c r="F33" s="3"/>
      <c r="G33" s="3"/>
      <c r="H33" s="3"/>
      <c r="I33" s="3"/>
      <c r="J33" s="84"/>
      <c r="K33" s="48"/>
      <c r="L33" s="3"/>
      <c r="M33" s="3"/>
      <c r="N33" s="3"/>
      <c r="O33" s="3"/>
      <c r="P33" s="3"/>
      <c r="Q33" s="3"/>
      <c r="R33" s="3"/>
      <c r="S33" s="66"/>
      <c r="T33" s="66"/>
      <c r="U33" s="66"/>
      <c r="V33" s="66"/>
      <c r="W33" s="69"/>
      <c r="X33" s="51"/>
      <c r="Y33" s="108"/>
      <c r="Z33" s="176"/>
      <c r="AA33" s="177"/>
      <c r="AB33" s="177"/>
      <c r="AC33" s="177"/>
      <c r="AD33" s="177"/>
      <c r="AE33" s="177"/>
      <c r="AF33" s="177"/>
      <c r="AG33" s="178"/>
      <c r="AH33" s="104" t="str">
        <f t="shared" si="2"/>
        <v xml:space="preserve"> </v>
      </c>
      <c r="AJ33" s="72" t="str">
        <f t="shared" si="3"/>
        <v xml:space="preserve"> </v>
      </c>
      <c r="AK33" s="72" t="str">
        <f t="shared" si="4"/>
        <v xml:space="preserve"> </v>
      </c>
      <c r="AL33" s="72" t="str">
        <f t="shared" si="5"/>
        <v xml:space="preserve"> </v>
      </c>
      <c r="AN33" s="97" t="str">
        <f t="shared" si="6"/>
        <v xml:space="preserve"> </v>
      </c>
      <c r="AO33" s="97" t="str">
        <f t="shared" si="7"/>
        <v xml:space="preserve"> </v>
      </c>
      <c r="AP33" s="97" t="str">
        <f t="shared" si="8"/>
        <v xml:space="preserve"> </v>
      </c>
      <c r="AQ33" s="97" t="str">
        <f t="shared" si="9"/>
        <v xml:space="preserve"> </v>
      </c>
      <c r="AR33" s="97" t="str">
        <f t="shared" si="10"/>
        <v xml:space="preserve"> </v>
      </c>
      <c r="AS33" s="97" t="str">
        <f t="shared" si="11"/>
        <v xml:space="preserve"> </v>
      </c>
      <c r="AT33" s="97" t="str">
        <f t="shared" si="12"/>
        <v xml:space="preserve"> </v>
      </c>
      <c r="AU33" s="97" t="str">
        <f t="shared" si="13"/>
        <v xml:space="preserve"> </v>
      </c>
      <c r="AV33" s="97" t="str">
        <f t="shared" si="14"/>
        <v xml:space="preserve"> </v>
      </c>
      <c r="AW33" s="248" t="str">
        <f t="shared" si="15"/>
        <v xml:space="preserve"> </v>
      </c>
      <c r="AX33" s="248" t="str">
        <f t="shared" si="16"/>
        <v xml:space="preserve"> </v>
      </c>
      <c r="AY33" s="248" t="str">
        <f t="shared" si="17"/>
        <v xml:space="preserve"> </v>
      </c>
      <c r="AZ33" s="248" t="str">
        <f t="shared" si="18"/>
        <v xml:space="preserve"> </v>
      </c>
      <c r="BA33" s="248" t="str">
        <f t="shared" si="19"/>
        <v xml:space="preserve"> </v>
      </c>
      <c r="BB33" s="248" t="str">
        <f t="shared" si="20"/>
        <v xml:space="preserve"> </v>
      </c>
      <c r="BC33" s="248" t="str">
        <f t="shared" si="21"/>
        <v xml:space="preserve"> </v>
      </c>
      <c r="BD33" s="248" t="str">
        <f t="shared" si="22"/>
        <v xml:space="preserve"> </v>
      </c>
      <c r="BE33" s="248" t="str">
        <f t="shared" si="23"/>
        <v xml:space="preserve"> </v>
      </c>
      <c r="BF33" s="248" t="str">
        <f t="shared" si="24"/>
        <v xml:space="preserve"> </v>
      </c>
      <c r="BG33" s="248" t="str">
        <f t="shared" si="25"/>
        <v xml:space="preserve"> </v>
      </c>
      <c r="BH33" s="248" t="str">
        <f t="shared" si="26"/>
        <v xml:space="preserve"> </v>
      </c>
      <c r="BI33" s="248" t="str">
        <f t="shared" si="27"/>
        <v xml:space="preserve"> </v>
      </c>
      <c r="BJ33" s="97"/>
      <c r="BK33" s="97"/>
      <c r="BL33" s="248" t="str">
        <f t="shared" si="28"/>
        <v xml:space="preserve"> </v>
      </c>
      <c r="BM33" s="248" t="str">
        <f t="shared" si="29"/>
        <v xml:space="preserve"> </v>
      </c>
      <c r="BN33" s="248" t="str">
        <f t="shared" si="30"/>
        <v xml:space="preserve"> </v>
      </c>
      <c r="BO33" s="248" t="str">
        <f t="shared" si="31"/>
        <v xml:space="preserve"> </v>
      </c>
      <c r="BP33" s="248" t="str">
        <f t="shared" si="32"/>
        <v xml:space="preserve"> </v>
      </c>
      <c r="BQ33" s="248" t="str">
        <f t="shared" si="33"/>
        <v xml:space="preserve"> </v>
      </c>
      <c r="BR33" s="248" t="str">
        <f t="shared" si="34"/>
        <v xml:space="preserve"> </v>
      </c>
      <c r="BS33" s="248" t="str">
        <f t="shared" si="35"/>
        <v xml:space="preserve"> </v>
      </c>
      <c r="BT33" s="97" t="str">
        <f t="shared" si="36"/>
        <v xml:space="preserve"> </v>
      </c>
    </row>
    <row r="34" spans="1:72">
      <c r="A34" s="118"/>
      <c r="B34" s="48"/>
      <c r="C34" s="3"/>
      <c r="D34" s="3"/>
      <c r="E34" s="3"/>
      <c r="F34" s="3"/>
      <c r="G34" s="3"/>
      <c r="H34" s="3"/>
      <c r="I34" s="3"/>
      <c r="J34" s="84"/>
      <c r="K34" s="48"/>
      <c r="L34" s="3"/>
      <c r="M34" s="3"/>
      <c r="N34" s="3"/>
      <c r="O34" s="3"/>
      <c r="P34" s="3"/>
      <c r="Q34" s="3"/>
      <c r="R34" s="3"/>
      <c r="S34" s="66"/>
      <c r="T34" s="66"/>
      <c r="U34" s="66"/>
      <c r="V34" s="66"/>
      <c r="W34" s="69"/>
      <c r="X34" s="51"/>
      <c r="Y34" s="108"/>
      <c r="Z34" s="176"/>
      <c r="AA34" s="177"/>
      <c r="AB34" s="177"/>
      <c r="AC34" s="177"/>
      <c r="AD34" s="177"/>
      <c r="AE34" s="177"/>
      <c r="AF34" s="177"/>
      <c r="AG34" s="178"/>
      <c r="AH34" s="104" t="str">
        <f t="shared" si="2"/>
        <v xml:space="preserve"> </v>
      </c>
      <c r="AJ34" s="72" t="str">
        <f t="shared" si="3"/>
        <v xml:space="preserve"> </v>
      </c>
      <c r="AK34" s="72" t="str">
        <f t="shared" si="4"/>
        <v xml:space="preserve"> </v>
      </c>
      <c r="AL34" s="72" t="str">
        <f t="shared" si="5"/>
        <v xml:space="preserve"> </v>
      </c>
      <c r="AN34" s="97" t="str">
        <f t="shared" si="6"/>
        <v xml:space="preserve"> </v>
      </c>
      <c r="AO34" s="97" t="str">
        <f t="shared" si="7"/>
        <v xml:space="preserve"> </v>
      </c>
      <c r="AP34" s="97" t="str">
        <f t="shared" si="8"/>
        <v xml:space="preserve"> </v>
      </c>
      <c r="AQ34" s="97" t="str">
        <f t="shared" si="9"/>
        <v xml:space="preserve"> </v>
      </c>
      <c r="AR34" s="97" t="str">
        <f t="shared" si="10"/>
        <v xml:space="preserve"> </v>
      </c>
      <c r="AS34" s="97" t="str">
        <f t="shared" si="11"/>
        <v xml:space="preserve"> </v>
      </c>
      <c r="AT34" s="97" t="str">
        <f t="shared" si="12"/>
        <v xml:space="preserve"> </v>
      </c>
      <c r="AU34" s="97" t="str">
        <f t="shared" si="13"/>
        <v xml:space="preserve"> </v>
      </c>
      <c r="AV34" s="97" t="str">
        <f t="shared" si="14"/>
        <v xml:space="preserve"> </v>
      </c>
      <c r="AW34" s="248" t="str">
        <f t="shared" si="15"/>
        <v xml:space="preserve"> </v>
      </c>
      <c r="AX34" s="248" t="str">
        <f t="shared" si="16"/>
        <v xml:space="preserve"> </v>
      </c>
      <c r="AY34" s="248" t="str">
        <f t="shared" si="17"/>
        <v xml:space="preserve"> </v>
      </c>
      <c r="AZ34" s="248" t="str">
        <f t="shared" si="18"/>
        <v xml:space="preserve"> </v>
      </c>
      <c r="BA34" s="248" t="str">
        <f t="shared" si="19"/>
        <v xml:space="preserve"> </v>
      </c>
      <c r="BB34" s="248" t="str">
        <f t="shared" si="20"/>
        <v xml:space="preserve"> </v>
      </c>
      <c r="BC34" s="248" t="str">
        <f t="shared" si="21"/>
        <v xml:space="preserve"> </v>
      </c>
      <c r="BD34" s="248" t="str">
        <f t="shared" si="22"/>
        <v xml:space="preserve"> </v>
      </c>
      <c r="BE34" s="248" t="str">
        <f t="shared" si="23"/>
        <v xml:space="preserve"> </v>
      </c>
      <c r="BF34" s="248" t="str">
        <f t="shared" si="24"/>
        <v xml:space="preserve"> </v>
      </c>
      <c r="BG34" s="248" t="str">
        <f t="shared" si="25"/>
        <v xml:space="preserve"> </v>
      </c>
      <c r="BH34" s="248" t="str">
        <f t="shared" si="26"/>
        <v xml:space="preserve"> </v>
      </c>
      <c r="BI34" s="248" t="str">
        <f t="shared" si="27"/>
        <v xml:space="preserve"> </v>
      </c>
      <c r="BJ34" s="97"/>
      <c r="BK34" s="97"/>
      <c r="BL34" s="248" t="str">
        <f t="shared" si="28"/>
        <v xml:space="preserve"> </v>
      </c>
      <c r="BM34" s="248" t="str">
        <f t="shared" si="29"/>
        <v xml:space="preserve"> </v>
      </c>
      <c r="BN34" s="248" t="str">
        <f t="shared" si="30"/>
        <v xml:space="preserve"> </v>
      </c>
      <c r="BO34" s="248" t="str">
        <f t="shared" si="31"/>
        <v xml:space="preserve"> </v>
      </c>
      <c r="BP34" s="248" t="str">
        <f t="shared" si="32"/>
        <v xml:space="preserve"> </v>
      </c>
      <c r="BQ34" s="248" t="str">
        <f t="shared" si="33"/>
        <v xml:space="preserve"> </v>
      </c>
      <c r="BR34" s="248" t="str">
        <f t="shared" si="34"/>
        <v xml:space="preserve"> </v>
      </c>
      <c r="BS34" s="248" t="str">
        <f t="shared" si="35"/>
        <v xml:space="preserve"> </v>
      </c>
      <c r="BT34" s="97" t="str">
        <f t="shared" si="36"/>
        <v xml:space="preserve"> </v>
      </c>
    </row>
    <row r="35" spans="1:72">
      <c r="A35" s="118"/>
      <c r="B35" s="48"/>
      <c r="C35" s="3"/>
      <c r="D35" s="3"/>
      <c r="E35" s="3"/>
      <c r="F35" s="3"/>
      <c r="G35" s="3"/>
      <c r="H35" s="3"/>
      <c r="I35" s="3"/>
      <c r="J35" s="84"/>
      <c r="K35" s="48"/>
      <c r="L35" s="3"/>
      <c r="M35" s="3"/>
      <c r="N35" s="3"/>
      <c r="O35" s="3"/>
      <c r="P35" s="3"/>
      <c r="Q35" s="3"/>
      <c r="R35" s="3"/>
      <c r="S35" s="66"/>
      <c r="T35" s="66"/>
      <c r="U35" s="66"/>
      <c r="V35" s="66"/>
      <c r="W35" s="69"/>
      <c r="X35" s="51"/>
      <c r="Y35" s="108"/>
      <c r="Z35" s="176"/>
      <c r="AA35" s="177"/>
      <c r="AB35" s="177"/>
      <c r="AC35" s="177"/>
      <c r="AD35" s="177"/>
      <c r="AE35" s="177"/>
      <c r="AF35" s="177"/>
      <c r="AG35" s="178"/>
      <c r="AH35" s="104" t="str">
        <f t="shared" si="2"/>
        <v xml:space="preserve"> </v>
      </c>
      <c r="AJ35" s="72" t="str">
        <f t="shared" si="3"/>
        <v xml:space="preserve"> </v>
      </c>
      <c r="AK35" s="72" t="str">
        <f t="shared" si="4"/>
        <v xml:space="preserve"> </v>
      </c>
      <c r="AL35" s="72" t="str">
        <f t="shared" si="5"/>
        <v xml:space="preserve"> </v>
      </c>
      <c r="AN35" s="97" t="str">
        <f t="shared" si="6"/>
        <v xml:space="preserve"> </v>
      </c>
      <c r="AO35" s="97" t="str">
        <f t="shared" si="7"/>
        <v xml:space="preserve"> </v>
      </c>
      <c r="AP35" s="97" t="str">
        <f t="shared" si="8"/>
        <v xml:space="preserve"> </v>
      </c>
      <c r="AQ35" s="97" t="str">
        <f t="shared" si="9"/>
        <v xml:space="preserve"> </v>
      </c>
      <c r="AR35" s="97" t="str">
        <f t="shared" si="10"/>
        <v xml:space="preserve"> </v>
      </c>
      <c r="AS35" s="97" t="str">
        <f t="shared" si="11"/>
        <v xml:space="preserve"> </v>
      </c>
      <c r="AT35" s="97" t="str">
        <f t="shared" si="12"/>
        <v xml:space="preserve"> </v>
      </c>
      <c r="AU35" s="97" t="str">
        <f t="shared" si="13"/>
        <v xml:space="preserve"> </v>
      </c>
      <c r="AV35" s="97" t="str">
        <f t="shared" si="14"/>
        <v xml:space="preserve"> </v>
      </c>
      <c r="AW35" s="248" t="str">
        <f t="shared" si="15"/>
        <v xml:space="preserve"> </v>
      </c>
      <c r="AX35" s="248" t="str">
        <f t="shared" si="16"/>
        <v xml:space="preserve"> </v>
      </c>
      <c r="AY35" s="248" t="str">
        <f t="shared" si="17"/>
        <v xml:space="preserve"> </v>
      </c>
      <c r="AZ35" s="248" t="str">
        <f t="shared" si="18"/>
        <v xml:space="preserve"> </v>
      </c>
      <c r="BA35" s="248" t="str">
        <f t="shared" si="19"/>
        <v xml:space="preserve"> </v>
      </c>
      <c r="BB35" s="248" t="str">
        <f t="shared" si="20"/>
        <v xml:space="preserve"> </v>
      </c>
      <c r="BC35" s="248" t="str">
        <f t="shared" si="21"/>
        <v xml:space="preserve"> </v>
      </c>
      <c r="BD35" s="248" t="str">
        <f t="shared" si="22"/>
        <v xml:space="preserve"> </v>
      </c>
      <c r="BE35" s="248" t="str">
        <f t="shared" si="23"/>
        <v xml:space="preserve"> </v>
      </c>
      <c r="BF35" s="248" t="str">
        <f t="shared" si="24"/>
        <v xml:space="preserve"> </v>
      </c>
      <c r="BG35" s="248" t="str">
        <f t="shared" si="25"/>
        <v xml:space="preserve"> </v>
      </c>
      <c r="BH35" s="248" t="str">
        <f t="shared" si="26"/>
        <v xml:space="preserve"> </v>
      </c>
      <c r="BI35" s="248" t="str">
        <f t="shared" si="27"/>
        <v xml:space="preserve"> </v>
      </c>
      <c r="BJ35" s="97"/>
      <c r="BK35" s="97"/>
      <c r="BL35" s="248" t="str">
        <f t="shared" si="28"/>
        <v xml:space="preserve"> </v>
      </c>
      <c r="BM35" s="248" t="str">
        <f t="shared" si="29"/>
        <v xml:space="preserve"> </v>
      </c>
      <c r="BN35" s="248" t="str">
        <f t="shared" si="30"/>
        <v xml:space="preserve"> </v>
      </c>
      <c r="BO35" s="248" t="str">
        <f t="shared" si="31"/>
        <v xml:space="preserve"> </v>
      </c>
      <c r="BP35" s="248" t="str">
        <f t="shared" si="32"/>
        <v xml:space="preserve"> </v>
      </c>
      <c r="BQ35" s="248" t="str">
        <f t="shared" si="33"/>
        <v xml:space="preserve"> </v>
      </c>
      <c r="BR35" s="248" t="str">
        <f t="shared" si="34"/>
        <v xml:space="preserve"> </v>
      </c>
      <c r="BS35" s="248" t="str">
        <f t="shared" si="35"/>
        <v xml:space="preserve"> </v>
      </c>
      <c r="BT35" s="97" t="str">
        <f t="shared" si="36"/>
        <v xml:space="preserve"> </v>
      </c>
    </row>
    <row r="36" spans="1:72">
      <c r="A36" s="118"/>
      <c r="B36" s="48"/>
      <c r="C36" s="3"/>
      <c r="D36" s="3"/>
      <c r="E36" s="3"/>
      <c r="F36" s="3"/>
      <c r="G36" s="3"/>
      <c r="H36" s="3"/>
      <c r="I36" s="3"/>
      <c r="J36" s="84"/>
      <c r="K36" s="48"/>
      <c r="L36" s="3"/>
      <c r="M36" s="3"/>
      <c r="N36" s="3"/>
      <c r="O36" s="3"/>
      <c r="P36" s="3"/>
      <c r="Q36" s="3"/>
      <c r="R36" s="3"/>
      <c r="S36" s="66"/>
      <c r="T36" s="66"/>
      <c r="U36" s="66"/>
      <c r="V36" s="66"/>
      <c r="W36" s="69"/>
      <c r="X36" s="51"/>
      <c r="Y36" s="108"/>
      <c r="Z36" s="176"/>
      <c r="AA36" s="177"/>
      <c r="AB36" s="177"/>
      <c r="AC36" s="177"/>
      <c r="AD36" s="177"/>
      <c r="AE36" s="177"/>
      <c r="AF36" s="177"/>
      <c r="AG36" s="178"/>
      <c r="AH36" s="104" t="str">
        <f t="shared" si="2"/>
        <v xml:space="preserve"> </v>
      </c>
      <c r="AJ36" s="72" t="str">
        <f t="shared" si="3"/>
        <v xml:space="preserve"> </v>
      </c>
      <c r="AK36" s="72" t="str">
        <f t="shared" si="4"/>
        <v xml:space="preserve"> </v>
      </c>
      <c r="AL36" s="72" t="str">
        <f t="shared" si="5"/>
        <v xml:space="preserve"> </v>
      </c>
      <c r="AN36" s="97" t="str">
        <f t="shared" si="6"/>
        <v xml:space="preserve"> </v>
      </c>
      <c r="AO36" s="97" t="str">
        <f t="shared" si="7"/>
        <v xml:space="preserve"> </v>
      </c>
      <c r="AP36" s="97" t="str">
        <f t="shared" si="8"/>
        <v xml:space="preserve"> </v>
      </c>
      <c r="AQ36" s="97" t="str">
        <f t="shared" si="9"/>
        <v xml:space="preserve"> </v>
      </c>
      <c r="AR36" s="97" t="str">
        <f t="shared" si="10"/>
        <v xml:space="preserve"> </v>
      </c>
      <c r="AS36" s="97" t="str">
        <f t="shared" si="11"/>
        <v xml:space="preserve"> </v>
      </c>
      <c r="AT36" s="97" t="str">
        <f t="shared" si="12"/>
        <v xml:space="preserve"> </v>
      </c>
      <c r="AU36" s="97" t="str">
        <f t="shared" si="13"/>
        <v xml:space="preserve"> </v>
      </c>
      <c r="AV36" s="97" t="str">
        <f t="shared" si="14"/>
        <v xml:space="preserve"> </v>
      </c>
      <c r="AW36" s="248" t="str">
        <f t="shared" si="15"/>
        <v xml:space="preserve"> </v>
      </c>
      <c r="AX36" s="248" t="str">
        <f t="shared" si="16"/>
        <v xml:space="preserve"> </v>
      </c>
      <c r="AY36" s="248" t="str">
        <f t="shared" si="17"/>
        <v xml:space="preserve"> </v>
      </c>
      <c r="AZ36" s="248" t="str">
        <f t="shared" si="18"/>
        <v xml:space="preserve"> </v>
      </c>
      <c r="BA36" s="248" t="str">
        <f t="shared" si="19"/>
        <v xml:space="preserve"> </v>
      </c>
      <c r="BB36" s="248" t="str">
        <f t="shared" si="20"/>
        <v xml:space="preserve"> </v>
      </c>
      <c r="BC36" s="248" t="str">
        <f t="shared" si="21"/>
        <v xml:space="preserve"> </v>
      </c>
      <c r="BD36" s="248" t="str">
        <f t="shared" si="22"/>
        <v xml:space="preserve"> </v>
      </c>
      <c r="BE36" s="248" t="str">
        <f t="shared" si="23"/>
        <v xml:space="preserve"> </v>
      </c>
      <c r="BF36" s="248" t="str">
        <f t="shared" si="24"/>
        <v xml:space="preserve"> </v>
      </c>
      <c r="BG36" s="248" t="str">
        <f t="shared" si="25"/>
        <v xml:space="preserve"> </v>
      </c>
      <c r="BH36" s="248" t="str">
        <f t="shared" si="26"/>
        <v xml:space="preserve"> </v>
      </c>
      <c r="BI36" s="248" t="str">
        <f t="shared" si="27"/>
        <v xml:space="preserve"> </v>
      </c>
      <c r="BJ36" s="97"/>
      <c r="BK36" s="97"/>
      <c r="BL36" s="248" t="str">
        <f t="shared" si="28"/>
        <v xml:space="preserve"> </v>
      </c>
      <c r="BM36" s="248" t="str">
        <f t="shared" si="29"/>
        <v xml:space="preserve"> </v>
      </c>
      <c r="BN36" s="248" t="str">
        <f t="shared" si="30"/>
        <v xml:space="preserve"> </v>
      </c>
      <c r="BO36" s="248" t="str">
        <f t="shared" si="31"/>
        <v xml:space="preserve"> </v>
      </c>
      <c r="BP36" s="248" t="str">
        <f t="shared" si="32"/>
        <v xml:space="preserve"> </v>
      </c>
      <c r="BQ36" s="248" t="str">
        <f t="shared" si="33"/>
        <v xml:space="preserve"> </v>
      </c>
      <c r="BR36" s="248" t="str">
        <f t="shared" si="34"/>
        <v xml:space="preserve"> </v>
      </c>
      <c r="BS36" s="248" t="str">
        <f t="shared" si="35"/>
        <v xml:space="preserve"> </v>
      </c>
      <c r="BT36" s="97" t="str">
        <f t="shared" si="36"/>
        <v xml:space="preserve"> </v>
      </c>
    </row>
    <row r="37" spans="1:72">
      <c r="A37" s="118"/>
      <c r="B37" s="48"/>
      <c r="C37" s="3"/>
      <c r="D37" s="3"/>
      <c r="E37" s="3"/>
      <c r="F37" s="3"/>
      <c r="G37" s="3"/>
      <c r="H37" s="3"/>
      <c r="I37" s="3"/>
      <c r="J37" s="84"/>
      <c r="K37" s="48"/>
      <c r="L37" s="3"/>
      <c r="M37" s="3"/>
      <c r="N37" s="3"/>
      <c r="O37" s="3"/>
      <c r="P37" s="3"/>
      <c r="Q37" s="3"/>
      <c r="R37" s="3"/>
      <c r="S37" s="66"/>
      <c r="T37" s="66"/>
      <c r="U37" s="66"/>
      <c r="V37" s="66"/>
      <c r="W37" s="69"/>
      <c r="X37" s="51"/>
      <c r="Y37" s="108"/>
      <c r="Z37" s="176"/>
      <c r="AA37" s="177"/>
      <c r="AB37" s="177"/>
      <c r="AC37" s="177"/>
      <c r="AD37" s="177"/>
      <c r="AE37" s="177"/>
      <c r="AF37" s="177"/>
      <c r="AG37" s="178"/>
      <c r="AH37" s="104" t="str">
        <f t="shared" si="2"/>
        <v xml:space="preserve"> </v>
      </c>
      <c r="AJ37" s="72" t="str">
        <f t="shared" si="3"/>
        <v xml:space="preserve"> </v>
      </c>
      <c r="AK37" s="72" t="str">
        <f t="shared" si="4"/>
        <v xml:space="preserve"> </v>
      </c>
      <c r="AL37" s="72" t="str">
        <f t="shared" si="5"/>
        <v xml:space="preserve"> </v>
      </c>
      <c r="AN37" s="97" t="str">
        <f t="shared" si="6"/>
        <v xml:space="preserve"> </v>
      </c>
      <c r="AO37" s="97" t="str">
        <f t="shared" si="7"/>
        <v xml:space="preserve"> </v>
      </c>
      <c r="AP37" s="97" t="str">
        <f t="shared" si="8"/>
        <v xml:space="preserve"> </v>
      </c>
      <c r="AQ37" s="97" t="str">
        <f t="shared" si="9"/>
        <v xml:space="preserve"> </v>
      </c>
      <c r="AR37" s="97" t="str">
        <f t="shared" si="10"/>
        <v xml:space="preserve"> </v>
      </c>
      <c r="AS37" s="97" t="str">
        <f t="shared" si="11"/>
        <v xml:space="preserve"> </v>
      </c>
      <c r="AT37" s="97" t="str">
        <f t="shared" si="12"/>
        <v xml:space="preserve"> </v>
      </c>
      <c r="AU37" s="97" t="str">
        <f t="shared" si="13"/>
        <v xml:space="preserve"> </v>
      </c>
      <c r="AV37" s="97" t="str">
        <f t="shared" si="14"/>
        <v xml:space="preserve"> </v>
      </c>
      <c r="AW37" s="248" t="str">
        <f t="shared" si="15"/>
        <v xml:space="preserve"> </v>
      </c>
      <c r="AX37" s="248" t="str">
        <f t="shared" si="16"/>
        <v xml:space="preserve"> </v>
      </c>
      <c r="AY37" s="248" t="str">
        <f t="shared" si="17"/>
        <v xml:space="preserve"> </v>
      </c>
      <c r="AZ37" s="248" t="str">
        <f t="shared" si="18"/>
        <v xml:space="preserve"> </v>
      </c>
      <c r="BA37" s="248" t="str">
        <f t="shared" si="19"/>
        <v xml:space="preserve"> </v>
      </c>
      <c r="BB37" s="248" t="str">
        <f t="shared" si="20"/>
        <v xml:space="preserve"> </v>
      </c>
      <c r="BC37" s="248" t="str">
        <f t="shared" si="21"/>
        <v xml:space="preserve"> </v>
      </c>
      <c r="BD37" s="248" t="str">
        <f t="shared" si="22"/>
        <v xml:space="preserve"> </v>
      </c>
      <c r="BE37" s="248" t="str">
        <f t="shared" si="23"/>
        <v xml:space="preserve"> </v>
      </c>
      <c r="BF37" s="248" t="str">
        <f t="shared" si="24"/>
        <v xml:space="preserve"> </v>
      </c>
      <c r="BG37" s="248" t="str">
        <f t="shared" si="25"/>
        <v xml:space="preserve"> </v>
      </c>
      <c r="BH37" s="248" t="str">
        <f t="shared" si="26"/>
        <v xml:space="preserve"> </v>
      </c>
      <c r="BI37" s="248" t="str">
        <f t="shared" si="27"/>
        <v xml:space="preserve"> </v>
      </c>
      <c r="BJ37" s="97"/>
      <c r="BK37" s="97"/>
      <c r="BL37" s="248" t="str">
        <f t="shared" si="28"/>
        <v xml:space="preserve"> </v>
      </c>
      <c r="BM37" s="248" t="str">
        <f t="shared" si="29"/>
        <v xml:space="preserve"> </v>
      </c>
      <c r="BN37" s="248" t="str">
        <f t="shared" si="30"/>
        <v xml:space="preserve"> </v>
      </c>
      <c r="BO37" s="248" t="str">
        <f t="shared" si="31"/>
        <v xml:space="preserve"> </v>
      </c>
      <c r="BP37" s="248" t="str">
        <f t="shared" si="32"/>
        <v xml:space="preserve"> </v>
      </c>
      <c r="BQ37" s="248" t="str">
        <f t="shared" si="33"/>
        <v xml:space="preserve"> </v>
      </c>
      <c r="BR37" s="248" t="str">
        <f t="shared" si="34"/>
        <v xml:space="preserve"> </v>
      </c>
      <c r="BS37" s="248" t="str">
        <f t="shared" si="35"/>
        <v xml:space="preserve"> </v>
      </c>
      <c r="BT37" s="97" t="str">
        <f t="shared" si="36"/>
        <v xml:space="preserve"> </v>
      </c>
    </row>
    <row r="38" spans="1:72">
      <c r="A38" s="118"/>
      <c r="B38" s="48"/>
      <c r="C38" s="3"/>
      <c r="D38" s="3"/>
      <c r="E38" s="3"/>
      <c r="F38" s="3"/>
      <c r="G38" s="3"/>
      <c r="H38" s="3"/>
      <c r="I38" s="3"/>
      <c r="J38" s="84"/>
      <c r="K38" s="48"/>
      <c r="L38" s="3"/>
      <c r="M38" s="3"/>
      <c r="N38" s="3"/>
      <c r="O38" s="3"/>
      <c r="P38" s="3"/>
      <c r="Q38" s="3"/>
      <c r="R38" s="3"/>
      <c r="S38" s="66"/>
      <c r="T38" s="66"/>
      <c r="U38" s="66"/>
      <c r="V38" s="66"/>
      <c r="W38" s="69"/>
      <c r="X38" s="51"/>
      <c r="Y38" s="108"/>
      <c r="Z38" s="176"/>
      <c r="AA38" s="177"/>
      <c r="AB38" s="177"/>
      <c r="AC38" s="177"/>
      <c r="AD38" s="177"/>
      <c r="AE38" s="177"/>
      <c r="AF38" s="177"/>
      <c r="AG38" s="178"/>
      <c r="AH38" s="104" t="str">
        <f t="shared" si="2"/>
        <v xml:space="preserve"> </v>
      </c>
      <c r="AJ38" s="72" t="str">
        <f t="shared" si="3"/>
        <v xml:space="preserve"> </v>
      </c>
      <c r="AK38" s="72" t="str">
        <f t="shared" si="4"/>
        <v xml:space="preserve"> </v>
      </c>
      <c r="AL38" s="72" t="str">
        <f t="shared" si="5"/>
        <v xml:space="preserve"> </v>
      </c>
      <c r="AN38" s="97" t="str">
        <f t="shared" si="6"/>
        <v xml:space="preserve"> </v>
      </c>
      <c r="AO38" s="97" t="str">
        <f t="shared" si="7"/>
        <v xml:space="preserve"> </v>
      </c>
      <c r="AP38" s="97" t="str">
        <f t="shared" si="8"/>
        <v xml:space="preserve"> </v>
      </c>
      <c r="AQ38" s="97" t="str">
        <f t="shared" si="9"/>
        <v xml:space="preserve"> </v>
      </c>
      <c r="AR38" s="97" t="str">
        <f t="shared" si="10"/>
        <v xml:space="preserve"> </v>
      </c>
      <c r="AS38" s="97" t="str">
        <f t="shared" si="11"/>
        <v xml:space="preserve"> </v>
      </c>
      <c r="AT38" s="97" t="str">
        <f t="shared" si="12"/>
        <v xml:space="preserve"> </v>
      </c>
      <c r="AU38" s="97" t="str">
        <f t="shared" si="13"/>
        <v xml:space="preserve"> </v>
      </c>
      <c r="AV38" s="97" t="str">
        <f t="shared" si="14"/>
        <v xml:space="preserve"> </v>
      </c>
      <c r="AW38" s="248" t="str">
        <f t="shared" si="15"/>
        <v xml:space="preserve"> </v>
      </c>
      <c r="AX38" s="248" t="str">
        <f t="shared" si="16"/>
        <v xml:space="preserve"> </v>
      </c>
      <c r="AY38" s="248" t="str">
        <f t="shared" si="17"/>
        <v xml:space="preserve"> </v>
      </c>
      <c r="AZ38" s="248" t="str">
        <f t="shared" si="18"/>
        <v xml:space="preserve"> </v>
      </c>
      <c r="BA38" s="248" t="str">
        <f t="shared" si="19"/>
        <v xml:space="preserve"> </v>
      </c>
      <c r="BB38" s="248" t="str">
        <f t="shared" si="20"/>
        <v xml:space="preserve"> </v>
      </c>
      <c r="BC38" s="248" t="str">
        <f t="shared" si="21"/>
        <v xml:space="preserve"> </v>
      </c>
      <c r="BD38" s="248" t="str">
        <f t="shared" si="22"/>
        <v xml:space="preserve"> </v>
      </c>
      <c r="BE38" s="248" t="str">
        <f t="shared" si="23"/>
        <v xml:space="preserve"> </v>
      </c>
      <c r="BF38" s="248" t="str">
        <f t="shared" si="24"/>
        <v xml:space="preserve"> </v>
      </c>
      <c r="BG38" s="248" t="str">
        <f t="shared" si="25"/>
        <v xml:space="preserve"> </v>
      </c>
      <c r="BH38" s="248" t="str">
        <f t="shared" si="26"/>
        <v xml:space="preserve"> </v>
      </c>
      <c r="BI38" s="248" t="str">
        <f t="shared" si="27"/>
        <v xml:space="preserve"> </v>
      </c>
      <c r="BJ38" s="97"/>
      <c r="BK38" s="97"/>
      <c r="BL38" s="248" t="str">
        <f t="shared" si="28"/>
        <v xml:space="preserve"> </v>
      </c>
      <c r="BM38" s="248" t="str">
        <f t="shared" si="29"/>
        <v xml:space="preserve"> </v>
      </c>
      <c r="BN38" s="248" t="str">
        <f t="shared" si="30"/>
        <v xml:space="preserve"> </v>
      </c>
      <c r="BO38" s="248" t="str">
        <f t="shared" si="31"/>
        <v xml:space="preserve"> </v>
      </c>
      <c r="BP38" s="248" t="str">
        <f t="shared" si="32"/>
        <v xml:space="preserve"> </v>
      </c>
      <c r="BQ38" s="248" t="str">
        <f t="shared" si="33"/>
        <v xml:space="preserve"> </v>
      </c>
      <c r="BR38" s="248" t="str">
        <f t="shared" si="34"/>
        <v xml:space="preserve"> </v>
      </c>
      <c r="BS38" s="248" t="str">
        <f t="shared" si="35"/>
        <v xml:space="preserve"> </v>
      </c>
      <c r="BT38" s="97" t="str">
        <f t="shared" si="36"/>
        <v xml:space="preserve"> </v>
      </c>
    </row>
    <row r="39" spans="1:72">
      <c r="A39" s="118"/>
      <c r="B39" s="48"/>
      <c r="C39" s="3"/>
      <c r="D39" s="3"/>
      <c r="E39" s="3"/>
      <c r="F39" s="3"/>
      <c r="G39" s="3"/>
      <c r="H39" s="3"/>
      <c r="I39" s="3"/>
      <c r="J39" s="84"/>
      <c r="K39" s="48"/>
      <c r="L39" s="3"/>
      <c r="M39" s="3"/>
      <c r="N39" s="3"/>
      <c r="O39" s="3"/>
      <c r="P39" s="3"/>
      <c r="Q39" s="3"/>
      <c r="R39" s="3"/>
      <c r="S39" s="66"/>
      <c r="T39" s="66"/>
      <c r="U39" s="66"/>
      <c r="V39" s="66"/>
      <c r="W39" s="69"/>
      <c r="X39" s="51"/>
      <c r="Y39" s="108"/>
      <c r="Z39" s="176"/>
      <c r="AA39" s="177"/>
      <c r="AB39" s="177"/>
      <c r="AC39" s="177"/>
      <c r="AD39" s="177"/>
      <c r="AE39" s="177"/>
      <c r="AF39" s="177"/>
      <c r="AG39" s="178"/>
      <c r="AH39" s="104" t="str">
        <f t="shared" si="2"/>
        <v xml:space="preserve"> </v>
      </c>
      <c r="AJ39" s="72" t="str">
        <f t="shared" si="3"/>
        <v xml:space="preserve"> </v>
      </c>
      <c r="AK39" s="72" t="str">
        <f t="shared" si="4"/>
        <v xml:space="preserve"> </v>
      </c>
      <c r="AL39" s="72" t="str">
        <f t="shared" si="5"/>
        <v xml:space="preserve"> </v>
      </c>
      <c r="AN39" s="97" t="str">
        <f t="shared" si="6"/>
        <v xml:space="preserve"> </v>
      </c>
      <c r="AO39" s="97" t="str">
        <f t="shared" si="7"/>
        <v xml:space="preserve"> </v>
      </c>
      <c r="AP39" s="97" t="str">
        <f t="shared" si="8"/>
        <v xml:space="preserve"> </v>
      </c>
      <c r="AQ39" s="97" t="str">
        <f t="shared" si="9"/>
        <v xml:space="preserve"> </v>
      </c>
      <c r="AR39" s="97" t="str">
        <f t="shared" si="10"/>
        <v xml:space="preserve"> </v>
      </c>
      <c r="AS39" s="97" t="str">
        <f t="shared" si="11"/>
        <v xml:space="preserve"> </v>
      </c>
      <c r="AT39" s="97" t="str">
        <f t="shared" si="12"/>
        <v xml:space="preserve"> </v>
      </c>
      <c r="AU39" s="97" t="str">
        <f t="shared" si="13"/>
        <v xml:space="preserve"> </v>
      </c>
      <c r="AV39" s="97" t="str">
        <f t="shared" si="14"/>
        <v xml:space="preserve"> </v>
      </c>
      <c r="AW39" s="248" t="str">
        <f t="shared" si="15"/>
        <v xml:space="preserve"> </v>
      </c>
      <c r="AX39" s="248" t="str">
        <f t="shared" si="16"/>
        <v xml:space="preserve"> </v>
      </c>
      <c r="AY39" s="248" t="str">
        <f t="shared" si="17"/>
        <v xml:space="preserve"> </v>
      </c>
      <c r="AZ39" s="248" t="str">
        <f t="shared" si="18"/>
        <v xml:space="preserve"> </v>
      </c>
      <c r="BA39" s="248" t="str">
        <f t="shared" si="19"/>
        <v xml:space="preserve"> </v>
      </c>
      <c r="BB39" s="248" t="str">
        <f t="shared" si="20"/>
        <v xml:space="preserve"> </v>
      </c>
      <c r="BC39" s="248" t="str">
        <f t="shared" si="21"/>
        <v xml:space="preserve"> </v>
      </c>
      <c r="BD39" s="248" t="str">
        <f t="shared" si="22"/>
        <v xml:space="preserve"> </v>
      </c>
      <c r="BE39" s="248" t="str">
        <f t="shared" si="23"/>
        <v xml:space="preserve"> </v>
      </c>
      <c r="BF39" s="248" t="str">
        <f t="shared" si="24"/>
        <v xml:space="preserve"> </v>
      </c>
      <c r="BG39" s="248" t="str">
        <f t="shared" si="25"/>
        <v xml:space="preserve"> </v>
      </c>
      <c r="BH39" s="248" t="str">
        <f t="shared" si="26"/>
        <v xml:space="preserve"> </v>
      </c>
      <c r="BI39" s="248" t="str">
        <f t="shared" si="27"/>
        <v xml:space="preserve"> </v>
      </c>
      <c r="BJ39" s="97"/>
      <c r="BK39" s="97"/>
      <c r="BL39" s="248" t="str">
        <f t="shared" si="28"/>
        <v xml:space="preserve"> </v>
      </c>
      <c r="BM39" s="248" t="str">
        <f t="shared" si="29"/>
        <v xml:space="preserve"> </v>
      </c>
      <c r="BN39" s="248" t="str">
        <f t="shared" si="30"/>
        <v xml:space="preserve"> </v>
      </c>
      <c r="BO39" s="248" t="str">
        <f t="shared" si="31"/>
        <v xml:space="preserve"> </v>
      </c>
      <c r="BP39" s="248" t="str">
        <f t="shared" si="32"/>
        <v xml:space="preserve"> </v>
      </c>
      <c r="BQ39" s="248" t="str">
        <f t="shared" si="33"/>
        <v xml:space="preserve"> </v>
      </c>
      <c r="BR39" s="248" t="str">
        <f t="shared" si="34"/>
        <v xml:space="preserve"> </v>
      </c>
      <c r="BS39" s="248" t="str">
        <f t="shared" si="35"/>
        <v xml:space="preserve"> </v>
      </c>
      <c r="BT39" s="97" t="str">
        <f t="shared" si="36"/>
        <v xml:space="preserve"> </v>
      </c>
    </row>
    <row r="40" spans="1:72">
      <c r="A40" s="118"/>
      <c r="B40" s="48"/>
      <c r="C40" s="3"/>
      <c r="D40" s="3"/>
      <c r="E40" s="3"/>
      <c r="F40" s="3"/>
      <c r="G40" s="3"/>
      <c r="H40" s="3"/>
      <c r="I40" s="3"/>
      <c r="J40" s="84"/>
      <c r="K40" s="48"/>
      <c r="L40" s="3"/>
      <c r="M40" s="3"/>
      <c r="N40" s="3"/>
      <c r="O40" s="3"/>
      <c r="P40" s="3"/>
      <c r="Q40" s="3"/>
      <c r="R40" s="3"/>
      <c r="S40" s="66"/>
      <c r="T40" s="66"/>
      <c r="U40" s="66"/>
      <c r="V40" s="66"/>
      <c r="W40" s="69"/>
      <c r="X40" s="51"/>
      <c r="Y40" s="108"/>
      <c r="Z40" s="176"/>
      <c r="AA40" s="177"/>
      <c r="AB40" s="177"/>
      <c r="AC40" s="177"/>
      <c r="AD40" s="177"/>
      <c r="AE40" s="177"/>
      <c r="AF40" s="177"/>
      <c r="AG40" s="178"/>
      <c r="AH40" s="104" t="str">
        <f t="shared" si="2"/>
        <v xml:space="preserve"> </v>
      </c>
      <c r="AJ40" s="72" t="str">
        <f t="shared" si="3"/>
        <v xml:space="preserve"> </v>
      </c>
      <c r="AK40" s="72" t="str">
        <f t="shared" si="4"/>
        <v xml:space="preserve"> </v>
      </c>
      <c r="AL40" s="72" t="str">
        <f t="shared" si="5"/>
        <v xml:space="preserve"> </v>
      </c>
      <c r="AN40" s="97" t="str">
        <f t="shared" si="6"/>
        <v xml:space="preserve"> </v>
      </c>
      <c r="AO40" s="97" t="str">
        <f t="shared" si="7"/>
        <v xml:space="preserve"> </v>
      </c>
      <c r="AP40" s="97" t="str">
        <f t="shared" si="8"/>
        <v xml:space="preserve"> </v>
      </c>
      <c r="AQ40" s="97" t="str">
        <f t="shared" si="9"/>
        <v xml:space="preserve"> </v>
      </c>
      <c r="AR40" s="97" t="str">
        <f t="shared" si="10"/>
        <v xml:space="preserve"> </v>
      </c>
      <c r="AS40" s="97" t="str">
        <f t="shared" si="11"/>
        <v xml:space="preserve"> </v>
      </c>
      <c r="AT40" s="97" t="str">
        <f t="shared" si="12"/>
        <v xml:space="preserve"> </v>
      </c>
      <c r="AU40" s="97" t="str">
        <f t="shared" si="13"/>
        <v xml:space="preserve"> </v>
      </c>
      <c r="AV40" s="97" t="str">
        <f t="shared" si="14"/>
        <v xml:space="preserve"> </v>
      </c>
      <c r="AW40" s="248" t="str">
        <f t="shared" si="15"/>
        <v xml:space="preserve"> </v>
      </c>
      <c r="AX40" s="248" t="str">
        <f t="shared" si="16"/>
        <v xml:space="preserve"> </v>
      </c>
      <c r="AY40" s="248" t="str">
        <f t="shared" si="17"/>
        <v xml:space="preserve"> </v>
      </c>
      <c r="AZ40" s="248" t="str">
        <f t="shared" si="18"/>
        <v xml:space="preserve"> </v>
      </c>
      <c r="BA40" s="248" t="str">
        <f t="shared" si="19"/>
        <v xml:space="preserve"> </v>
      </c>
      <c r="BB40" s="248" t="str">
        <f t="shared" si="20"/>
        <v xml:space="preserve"> </v>
      </c>
      <c r="BC40" s="248" t="str">
        <f t="shared" si="21"/>
        <v xml:space="preserve"> </v>
      </c>
      <c r="BD40" s="248" t="str">
        <f t="shared" si="22"/>
        <v xml:space="preserve"> </v>
      </c>
      <c r="BE40" s="248" t="str">
        <f t="shared" si="23"/>
        <v xml:space="preserve"> </v>
      </c>
      <c r="BF40" s="248" t="str">
        <f t="shared" si="24"/>
        <v xml:space="preserve"> </v>
      </c>
      <c r="BG40" s="248" t="str">
        <f t="shared" si="25"/>
        <v xml:space="preserve"> </v>
      </c>
      <c r="BH40" s="248" t="str">
        <f t="shared" si="26"/>
        <v xml:space="preserve"> </v>
      </c>
      <c r="BI40" s="248" t="str">
        <f t="shared" si="27"/>
        <v xml:space="preserve"> </v>
      </c>
      <c r="BJ40" s="97"/>
      <c r="BK40" s="97"/>
      <c r="BL40" s="248" t="str">
        <f t="shared" si="28"/>
        <v xml:space="preserve"> </v>
      </c>
      <c r="BM40" s="248" t="str">
        <f t="shared" si="29"/>
        <v xml:space="preserve"> </v>
      </c>
      <c r="BN40" s="248" t="str">
        <f t="shared" si="30"/>
        <v xml:space="preserve"> </v>
      </c>
      <c r="BO40" s="248" t="str">
        <f t="shared" si="31"/>
        <v xml:space="preserve"> </v>
      </c>
      <c r="BP40" s="248" t="str">
        <f t="shared" si="32"/>
        <v xml:space="preserve"> </v>
      </c>
      <c r="BQ40" s="248" t="str">
        <f t="shared" si="33"/>
        <v xml:space="preserve"> </v>
      </c>
      <c r="BR40" s="248" t="str">
        <f t="shared" si="34"/>
        <v xml:space="preserve"> </v>
      </c>
      <c r="BS40" s="248" t="str">
        <f t="shared" si="35"/>
        <v xml:space="preserve"> </v>
      </c>
      <c r="BT40" s="97" t="str">
        <f t="shared" si="36"/>
        <v xml:space="preserve"> </v>
      </c>
    </row>
    <row r="41" spans="1:72">
      <c r="A41" s="118"/>
      <c r="B41" s="48"/>
      <c r="C41" s="3"/>
      <c r="D41" s="3"/>
      <c r="E41" s="3"/>
      <c r="F41" s="3"/>
      <c r="G41" s="3"/>
      <c r="H41" s="3"/>
      <c r="I41" s="3"/>
      <c r="J41" s="84"/>
      <c r="K41" s="48"/>
      <c r="L41" s="3"/>
      <c r="M41" s="3"/>
      <c r="N41" s="3"/>
      <c r="O41" s="3"/>
      <c r="P41" s="3"/>
      <c r="Q41" s="3"/>
      <c r="R41" s="3"/>
      <c r="S41" s="66"/>
      <c r="T41" s="66"/>
      <c r="U41" s="66"/>
      <c r="V41" s="66"/>
      <c r="W41" s="69"/>
      <c r="X41" s="51"/>
      <c r="Y41" s="108"/>
      <c r="Z41" s="176"/>
      <c r="AA41" s="177"/>
      <c r="AB41" s="177"/>
      <c r="AC41" s="177"/>
      <c r="AD41" s="177"/>
      <c r="AE41" s="177"/>
      <c r="AF41" s="177"/>
      <c r="AG41" s="178"/>
      <c r="AH41" s="104" t="str">
        <f t="shared" si="2"/>
        <v xml:space="preserve"> </v>
      </c>
      <c r="AJ41" s="72" t="str">
        <f t="shared" si="3"/>
        <v xml:space="preserve"> </v>
      </c>
      <c r="AK41" s="72" t="str">
        <f t="shared" si="4"/>
        <v xml:space="preserve"> </v>
      </c>
      <c r="AL41" s="72" t="str">
        <f t="shared" si="5"/>
        <v xml:space="preserve"> </v>
      </c>
      <c r="AN41" s="97" t="str">
        <f t="shared" si="6"/>
        <v xml:space="preserve"> </v>
      </c>
      <c r="AO41" s="97" t="str">
        <f t="shared" si="7"/>
        <v xml:space="preserve"> </v>
      </c>
      <c r="AP41" s="97" t="str">
        <f t="shared" si="8"/>
        <v xml:space="preserve"> </v>
      </c>
      <c r="AQ41" s="97" t="str">
        <f t="shared" si="9"/>
        <v xml:space="preserve"> </v>
      </c>
      <c r="AR41" s="97" t="str">
        <f t="shared" si="10"/>
        <v xml:space="preserve"> </v>
      </c>
      <c r="AS41" s="97" t="str">
        <f t="shared" si="11"/>
        <v xml:space="preserve"> </v>
      </c>
      <c r="AT41" s="97" t="str">
        <f t="shared" si="12"/>
        <v xml:space="preserve"> </v>
      </c>
      <c r="AU41" s="97" t="str">
        <f t="shared" si="13"/>
        <v xml:space="preserve"> </v>
      </c>
      <c r="AV41" s="97" t="str">
        <f t="shared" si="14"/>
        <v xml:space="preserve"> </v>
      </c>
      <c r="AW41" s="248" t="str">
        <f t="shared" si="15"/>
        <v xml:space="preserve"> </v>
      </c>
      <c r="AX41" s="248" t="str">
        <f t="shared" si="16"/>
        <v xml:space="preserve"> </v>
      </c>
      <c r="AY41" s="248" t="str">
        <f t="shared" si="17"/>
        <v xml:space="preserve"> </v>
      </c>
      <c r="AZ41" s="248" t="str">
        <f t="shared" si="18"/>
        <v xml:space="preserve"> </v>
      </c>
      <c r="BA41" s="248" t="str">
        <f t="shared" si="19"/>
        <v xml:space="preserve"> </v>
      </c>
      <c r="BB41" s="248" t="str">
        <f t="shared" si="20"/>
        <v xml:space="preserve"> </v>
      </c>
      <c r="BC41" s="248" t="str">
        <f t="shared" si="21"/>
        <v xml:space="preserve"> </v>
      </c>
      <c r="BD41" s="248" t="str">
        <f t="shared" si="22"/>
        <v xml:space="preserve"> </v>
      </c>
      <c r="BE41" s="248" t="str">
        <f t="shared" si="23"/>
        <v xml:space="preserve"> </v>
      </c>
      <c r="BF41" s="248" t="str">
        <f t="shared" si="24"/>
        <v xml:space="preserve"> </v>
      </c>
      <c r="BG41" s="248" t="str">
        <f t="shared" si="25"/>
        <v xml:space="preserve"> </v>
      </c>
      <c r="BH41" s="248" t="str">
        <f t="shared" si="26"/>
        <v xml:space="preserve"> </v>
      </c>
      <c r="BI41" s="248" t="str">
        <f t="shared" si="27"/>
        <v xml:space="preserve"> </v>
      </c>
      <c r="BJ41" s="97"/>
      <c r="BK41" s="97"/>
      <c r="BL41" s="248" t="str">
        <f t="shared" si="28"/>
        <v xml:space="preserve"> </v>
      </c>
      <c r="BM41" s="248" t="str">
        <f t="shared" si="29"/>
        <v xml:space="preserve"> </v>
      </c>
      <c r="BN41" s="248" t="str">
        <f t="shared" si="30"/>
        <v xml:space="preserve"> </v>
      </c>
      <c r="BO41" s="248" t="str">
        <f t="shared" si="31"/>
        <v xml:space="preserve"> </v>
      </c>
      <c r="BP41" s="248" t="str">
        <f t="shared" si="32"/>
        <v xml:space="preserve"> </v>
      </c>
      <c r="BQ41" s="248" t="str">
        <f t="shared" si="33"/>
        <v xml:space="preserve"> </v>
      </c>
      <c r="BR41" s="248" t="str">
        <f t="shared" si="34"/>
        <v xml:space="preserve"> </v>
      </c>
      <c r="BS41" s="248" t="str">
        <f t="shared" si="35"/>
        <v xml:space="preserve"> </v>
      </c>
      <c r="BT41" s="97" t="str">
        <f t="shared" si="36"/>
        <v xml:space="preserve"> </v>
      </c>
    </row>
    <row r="42" spans="1:72">
      <c r="A42" s="118"/>
      <c r="B42" s="48"/>
      <c r="C42" s="3"/>
      <c r="D42" s="3"/>
      <c r="E42" s="3"/>
      <c r="F42" s="3"/>
      <c r="G42" s="3"/>
      <c r="H42" s="3"/>
      <c r="I42" s="3"/>
      <c r="J42" s="84"/>
      <c r="K42" s="48"/>
      <c r="L42" s="3"/>
      <c r="M42" s="3"/>
      <c r="N42" s="3"/>
      <c r="O42" s="3"/>
      <c r="P42" s="3"/>
      <c r="Q42" s="3"/>
      <c r="R42" s="3"/>
      <c r="S42" s="66"/>
      <c r="T42" s="66"/>
      <c r="U42" s="66"/>
      <c r="V42" s="66"/>
      <c r="W42" s="69"/>
      <c r="X42" s="51"/>
      <c r="Y42" s="108"/>
      <c r="Z42" s="176"/>
      <c r="AA42" s="177"/>
      <c r="AB42" s="177"/>
      <c r="AC42" s="177"/>
      <c r="AD42" s="177"/>
      <c r="AE42" s="177"/>
      <c r="AF42" s="177"/>
      <c r="AG42" s="178"/>
      <c r="AH42" s="104" t="str">
        <f t="shared" si="2"/>
        <v xml:space="preserve"> </v>
      </c>
      <c r="AJ42" s="72" t="str">
        <f t="shared" si="3"/>
        <v xml:space="preserve"> </v>
      </c>
      <c r="AK42" s="72" t="str">
        <f t="shared" si="4"/>
        <v xml:space="preserve"> </v>
      </c>
      <c r="AL42" s="72" t="str">
        <f t="shared" si="5"/>
        <v xml:space="preserve"> </v>
      </c>
      <c r="AN42" s="97" t="str">
        <f t="shared" si="6"/>
        <v xml:space="preserve"> </v>
      </c>
      <c r="AO42" s="97" t="str">
        <f t="shared" si="7"/>
        <v xml:space="preserve"> </v>
      </c>
      <c r="AP42" s="97" t="str">
        <f t="shared" si="8"/>
        <v xml:space="preserve"> </v>
      </c>
      <c r="AQ42" s="97" t="str">
        <f t="shared" si="9"/>
        <v xml:space="preserve"> </v>
      </c>
      <c r="AR42" s="97" t="str">
        <f t="shared" si="10"/>
        <v xml:space="preserve"> </v>
      </c>
      <c r="AS42" s="97" t="str">
        <f t="shared" si="11"/>
        <v xml:space="preserve"> </v>
      </c>
      <c r="AT42" s="97" t="str">
        <f t="shared" si="12"/>
        <v xml:space="preserve"> </v>
      </c>
      <c r="AU42" s="97" t="str">
        <f t="shared" si="13"/>
        <v xml:space="preserve"> </v>
      </c>
      <c r="AV42" s="97" t="str">
        <f t="shared" si="14"/>
        <v xml:space="preserve"> </v>
      </c>
      <c r="AW42" s="248" t="str">
        <f t="shared" si="15"/>
        <v xml:space="preserve"> </v>
      </c>
      <c r="AX42" s="248" t="str">
        <f t="shared" si="16"/>
        <v xml:space="preserve"> </v>
      </c>
      <c r="AY42" s="248" t="str">
        <f t="shared" si="17"/>
        <v xml:space="preserve"> </v>
      </c>
      <c r="AZ42" s="248" t="str">
        <f t="shared" si="18"/>
        <v xml:space="preserve"> </v>
      </c>
      <c r="BA42" s="248" t="str">
        <f t="shared" si="19"/>
        <v xml:space="preserve"> </v>
      </c>
      <c r="BB42" s="248" t="str">
        <f t="shared" si="20"/>
        <v xml:space="preserve"> </v>
      </c>
      <c r="BC42" s="248" t="str">
        <f t="shared" si="21"/>
        <v xml:space="preserve"> </v>
      </c>
      <c r="BD42" s="248" t="str">
        <f t="shared" si="22"/>
        <v xml:space="preserve"> </v>
      </c>
      <c r="BE42" s="248" t="str">
        <f t="shared" si="23"/>
        <v xml:space="preserve"> </v>
      </c>
      <c r="BF42" s="248" t="str">
        <f t="shared" si="24"/>
        <v xml:space="preserve"> </v>
      </c>
      <c r="BG42" s="248" t="str">
        <f t="shared" si="25"/>
        <v xml:space="preserve"> </v>
      </c>
      <c r="BH42" s="248" t="str">
        <f t="shared" si="26"/>
        <v xml:space="preserve"> </v>
      </c>
      <c r="BI42" s="248" t="str">
        <f t="shared" si="27"/>
        <v xml:space="preserve"> </v>
      </c>
      <c r="BJ42" s="97"/>
      <c r="BK42" s="97"/>
      <c r="BL42" s="248" t="str">
        <f t="shared" si="28"/>
        <v xml:space="preserve"> </v>
      </c>
      <c r="BM42" s="248" t="str">
        <f t="shared" si="29"/>
        <v xml:space="preserve"> </v>
      </c>
      <c r="BN42" s="248" t="str">
        <f t="shared" si="30"/>
        <v xml:space="preserve"> </v>
      </c>
      <c r="BO42" s="248" t="str">
        <f t="shared" si="31"/>
        <v xml:space="preserve"> </v>
      </c>
      <c r="BP42" s="248" t="str">
        <f t="shared" si="32"/>
        <v xml:space="preserve"> </v>
      </c>
      <c r="BQ42" s="248" t="str">
        <f t="shared" si="33"/>
        <v xml:space="preserve"> </v>
      </c>
      <c r="BR42" s="248" t="str">
        <f t="shared" si="34"/>
        <v xml:space="preserve"> </v>
      </c>
      <c r="BS42" s="248" t="str">
        <f t="shared" si="35"/>
        <v xml:space="preserve"> </v>
      </c>
      <c r="BT42" s="97" t="str">
        <f t="shared" si="36"/>
        <v xml:space="preserve"> </v>
      </c>
    </row>
    <row r="43" spans="1:72">
      <c r="A43" s="118"/>
      <c r="B43" s="48"/>
      <c r="C43" s="3"/>
      <c r="D43" s="3"/>
      <c r="E43" s="3"/>
      <c r="F43" s="3"/>
      <c r="G43" s="3"/>
      <c r="H43" s="3"/>
      <c r="I43" s="3"/>
      <c r="J43" s="84"/>
      <c r="K43" s="48"/>
      <c r="L43" s="3"/>
      <c r="M43" s="3"/>
      <c r="N43" s="3"/>
      <c r="O43" s="3"/>
      <c r="P43" s="3"/>
      <c r="Q43" s="3"/>
      <c r="R43" s="3"/>
      <c r="S43" s="66"/>
      <c r="T43" s="66"/>
      <c r="U43" s="66"/>
      <c r="V43" s="66"/>
      <c r="W43" s="69"/>
      <c r="X43" s="51"/>
      <c r="Y43" s="108"/>
      <c r="Z43" s="176"/>
      <c r="AA43" s="177"/>
      <c r="AB43" s="177"/>
      <c r="AC43" s="177"/>
      <c r="AD43" s="177"/>
      <c r="AE43" s="177"/>
      <c r="AF43" s="177"/>
      <c r="AG43" s="178"/>
      <c r="AH43" s="104" t="str">
        <f t="shared" si="2"/>
        <v xml:space="preserve"> </v>
      </c>
      <c r="AJ43" s="72" t="str">
        <f t="shared" si="3"/>
        <v xml:space="preserve"> </v>
      </c>
      <c r="AK43" s="72" t="str">
        <f t="shared" si="4"/>
        <v xml:space="preserve"> </v>
      </c>
      <c r="AL43" s="72" t="str">
        <f t="shared" si="5"/>
        <v xml:space="preserve"> </v>
      </c>
      <c r="AN43" s="97" t="str">
        <f t="shared" si="6"/>
        <v xml:space="preserve"> </v>
      </c>
      <c r="AO43" s="97" t="str">
        <f t="shared" si="7"/>
        <v xml:space="preserve"> </v>
      </c>
      <c r="AP43" s="97" t="str">
        <f t="shared" si="8"/>
        <v xml:space="preserve"> </v>
      </c>
      <c r="AQ43" s="97" t="str">
        <f t="shared" si="9"/>
        <v xml:space="preserve"> </v>
      </c>
      <c r="AR43" s="97" t="str">
        <f t="shared" si="10"/>
        <v xml:space="preserve"> </v>
      </c>
      <c r="AS43" s="97" t="str">
        <f t="shared" si="11"/>
        <v xml:space="preserve"> </v>
      </c>
      <c r="AT43" s="97" t="str">
        <f t="shared" si="12"/>
        <v xml:space="preserve"> </v>
      </c>
      <c r="AU43" s="97" t="str">
        <f t="shared" si="13"/>
        <v xml:space="preserve"> </v>
      </c>
      <c r="AV43" s="97" t="str">
        <f t="shared" si="14"/>
        <v xml:space="preserve"> </v>
      </c>
      <c r="AW43" s="248" t="str">
        <f t="shared" si="15"/>
        <v xml:space="preserve"> </v>
      </c>
      <c r="AX43" s="248" t="str">
        <f t="shared" si="16"/>
        <v xml:space="preserve"> </v>
      </c>
      <c r="AY43" s="248" t="str">
        <f t="shared" si="17"/>
        <v xml:space="preserve"> </v>
      </c>
      <c r="AZ43" s="248" t="str">
        <f t="shared" si="18"/>
        <v xml:space="preserve"> </v>
      </c>
      <c r="BA43" s="248" t="str">
        <f t="shared" si="19"/>
        <v xml:space="preserve"> </v>
      </c>
      <c r="BB43" s="248" t="str">
        <f t="shared" si="20"/>
        <v xml:space="preserve"> </v>
      </c>
      <c r="BC43" s="248" t="str">
        <f t="shared" si="21"/>
        <v xml:space="preserve"> </v>
      </c>
      <c r="BD43" s="248" t="str">
        <f t="shared" si="22"/>
        <v xml:space="preserve"> </v>
      </c>
      <c r="BE43" s="248" t="str">
        <f t="shared" si="23"/>
        <v xml:space="preserve"> </v>
      </c>
      <c r="BF43" s="248" t="str">
        <f t="shared" si="24"/>
        <v xml:space="preserve"> </v>
      </c>
      <c r="BG43" s="248" t="str">
        <f t="shared" si="25"/>
        <v xml:space="preserve"> </v>
      </c>
      <c r="BH43" s="248" t="str">
        <f t="shared" si="26"/>
        <v xml:space="preserve"> </v>
      </c>
      <c r="BI43" s="248" t="str">
        <f t="shared" si="27"/>
        <v xml:space="preserve"> </v>
      </c>
      <c r="BJ43" s="97"/>
      <c r="BK43" s="97"/>
      <c r="BL43" s="248" t="str">
        <f t="shared" si="28"/>
        <v xml:space="preserve"> </v>
      </c>
      <c r="BM43" s="248" t="str">
        <f t="shared" si="29"/>
        <v xml:space="preserve"> </v>
      </c>
      <c r="BN43" s="248" t="str">
        <f t="shared" si="30"/>
        <v xml:space="preserve"> </v>
      </c>
      <c r="BO43" s="248" t="str">
        <f t="shared" si="31"/>
        <v xml:space="preserve"> </v>
      </c>
      <c r="BP43" s="248" t="str">
        <f t="shared" si="32"/>
        <v xml:space="preserve"> </v>
      </c>
      <c r="BQ43" s="248" t="str">
        <f t="shared" si="33"/>
        <v xml:space="preserve"> </v>
      </c>
      <c r="BR43" s="248" t="str">
        <f t="shared" si="34"/>
        <v xml:space="preserve"> </v>
      </c>
      <c r="BS43" s="248" t="str">
        <f t="shared" si="35"/>
        <v xml:space="preserve"> </v>
      </c>
      <c r="BT43" s="97" t="str">
        <f t="shared" si="36"/>
        <v xml:space="preserve"> </v>
      </c>
    </row>
    <row r="44" spans="1:72">
      <c r="A44" s="118"/>
      <c r="B44" s="48"/>
      <c r="C44" s="3"/>
      <c r="D44" s="3"/>
      <c r="E44" s="3"/>
      <c r="F44" s="3"/>
      <c r="G44" s="3"/>
      <c r="H44" s="3"/>
      <c r="I44" s="3"/>
      <c r="J44" s="84"/>
      <c r="K44" s="48"/>
      <c r="L44" s="3"/>
      <c r="M44" s="3"/>
      <c r="N44" s="3"/>
      <c r="O44" s="3"/>
      <c r="P44" s="3"/>
      <c r="Q44" s="3"/>
      <c r="R44" s="3"/>
      <c r="S44" s="66"/>
      <c r="T44" s="66"/>
      <c r="U44" s="66"/>
      <c r="V44" s="66"/>
      <c r="W44" s="69"/>
      <c r="X44" s="51"/>
      <c r="Y44" s="108"/>
      <c r="Z44" s="176"/>
      <c r="AA44" s="177"/>
      <c r="AB44" s="177"/>
      <c r="AC44" s="177"/>
      <c r="AD44" s="177"/>
      <c r="AE44" s="177"/>
      <c r="AF44" s="177"/>
      <c r="AG44" s="178"/>
      <c r="AH44" s="104" t="str">
        <f t="shared" si="2"/>
        <v xml:space="preserve"> </v>
      </c>
      <c r="AJ44" s="72" t="str">
        <f t="shared" si="3"/>
        <v xml:space="preserve"> </v>
      </c>
      <c r="AK44" s="72" t="str">
        <f t="shared" si="4"/>
        <v xml:space="preserve"> </v>
      </c>
      <c r="AL44" s="72" t="str">
        <f t="shared" si="5"/>
        <v xml:space="preserve"> </v>
      </c>
      <c r="AN44" s="97" t="str">
        <f t="shared" si="6"/>
        <v xml:space="preserve"> </v>
      </c>
      <c r="AO44" s="97" t="str">
        <f t="shared" si="7"/>
        <v xml:space="preserve"> </v>
      </c>
      <c r="AP44" s="97" t="str">
        <f t="shared" si="8"/>
        <v xml:space="preserve"> </v>
      </c>
      <c r="AQ44" s="97" t="str">
        <f t="shared" si="9"/>
        <v xml:space="preserve"> </v>
      </c>
      <c r="AR44" s="97" t="str">
        <f t="shared" si="10"/>
        <v xml:space="preserve"> </v>
      </c>
      <c r="AS44" s="97" t="str">
        <f t="shared" si="11"/>
        <v xml:space="preserve"> </v>
      </c>
      <c r="AT44" s="97" t="str">
        <f t="shared" si="12"/>
        <v xml:space="preserve"> </v>
      </c>
      <c r="AU44" s="97" t="str">
        <f t="shared" si="13"/>
        <v xml:space="preserve"> </v>
      </c>
      <c r="AV44" s="97" t="str">
        <f t="shared" si="14"/>
        <v xml:space="preserve"> </v>
      </c>
      <c r="AW44" s="248" t="str">
        <f t="shared" si="15"/>
        <v xml:space="preserve"> </v>
      </c>
      <c r="AX44" s="248" t="str">
        <f t="shared" si="16"/>
        <v xml:space="preserve"> </v>
      </c>
      <c r="AY44" s="248" t="str">
        <f t="shared" si="17"/>
        <v xml:space="preserve"> </v>
      </c>
      <c r="AZ44" s="248" t="str">
        <f t="shared" si="18"/>
        <v xml:space="preserve"> </v>
      </c>
      <c r="BA44" s="248" t="str">
        <f t="shared" si="19"/>
        <v xml:space="preserve"> </v>
      </c>
      <c r="BB44" s="248" t="str">
        <f t="shared" si="20"/>
        <v xml:space="preserve"> </v>
      </c>
      <c r="BC44" s="248" t="str">
        <f t="shared" si="21"/>
        <v xml:space="preserve"> </v>
      </c>
      <c r="BD44" s="248" t="str">
        <f t="shared" si="22"/>
        <v xml:space="preserve"> </v>
      </c>
      <c r="BE44" s="248" t="str">
        <f t="shared" si="23"/>
        <v xml:space="preserve"> </v>
      </c>
      <c r="BF44" s="248" t="str">
        <f t="shared" si="24"/>
        <v xml:space="preserve"> </v>
      </c>
      <c r="BG44" s="248" t="str">
        <f t="shared" si="25"/>
        <v xml:space="preserve"> </v>
      </c>
      <c r="BH44" s="248" t="str">
        <f t="shared" si="26"/>
        <v xml:space="preserve"> </v>
      </c>
      <c r="BI44" s="248" t="str">
        <f t="shared" si="27"/>
        <v xml:space="preserve"> </v>
      </c>
      <c r="BJ44" s="97"/>
      <c r="BK44" s="97"/>
      <c r="BL44" s="248" t="str">
        <f t="shared" si="28"/>
        <v xml:space="preserve"> </v>
      </c>
      <c r="BM44" s="248" t="str">
        <f t="shared" si="29"/>
        <v xml:space="preserve"> </v>
      </c>
      <c r="BN44" s="248" t="str">
        <f t="shared" si="30"/>
        <v xml:space="preserve"> </v>
      </c>
      <c r="BO44" s="248" t="str">
        <f t="shared" si="31"/>
        <v xml:space="preserve"> </v>
      </c>
      <c r="BP44" s="248" t="str">
        <f t="shared" si="32"/>
        <v xml:space="preserve"> </v>
      </c>
      <c r="BQ44" s="248" t="str">
        <f t="shared" si="33"/>
        <v xml:space="preserve"> </v>
      </c>
      <c r="BR44" s="248" t="str">
        <f t="shared" si="34"/>
        <v xml:space="preserve"> </v>
      </c>
      <c r="BS44" s="248" t="str">
        <f t="shared" si="35"/>
        <v xml:space="preserve"> </v>
      </c>
      <c r="BT44" s="97" t="str">
        <f t="shared" si="36"/>
        <v xml:space="preserve"> </v>
      </c>
    </row>
    <row r="45" spans="1:72">
      <c r="A45" s="118"/>
      <c r="B45" s="48"/>
      <c r="C45" s="3"/>
      <c r="D45" s="3"/>
      <c r="E45" s="3"/>
      <c r="F45" s="3"/>
      <c r="G45" s="3"/>
      <c r="H45" s="3"/>
      <c r="I45" s="3"/>
      <c r="J45" s="84"/>
      <c r="K45" s="48"/>
      <c r="L45" s="3"/>
      <c r="M45" s="3"/>
      <c r="N45" s="3"/>
      <c r="O45" s="3"/>
      <c r="P45" s="3"/>
      <c r="Q45" s="3"/>
      <c r="R45" s="3"/>
      <c r="S45" s="66"/>
      <c r="T45" s="66"/>
      <c r="U45" s="66"/>
      <c r="V45" s="66"/>
      <c r="W45" s="69"/>
      <c r="X45" s="51"/>
      <c r="Y45" s="108"/>
      <c r="Z45" s="176"/>
      <c r="AA45" s="177"/>
      <c r="AB45" s="177"/>
      <c r="AC45" s="177"/>
      <c r="AD45" s="177"/>
      <c r="AE45" s="177"/>
      <c r="AF45" s="177"/>
      <c r="AG45" s="178"/>
      <c r="AH45" s="104" t="str">
        <f t="shared" si="2"/>
        <v xml:space="preserve"> </v>
      </c>
      <c r="AJ45" s="72" t="str">
        <f t="shared" si="3"/>
        <v xml:space="preserve"> </v>
      </c>
      <c r="AK45" s="72" t="str">
        <f t="shared" si="4"/>
        <v xml:space="preserve"> </v>
      </c>
      <c r="AL45" s="72" t="str">
        <f t="shared" si="5"/>
        <v xml:space="preserve"> </v>
      </c>
      <c r="AN45" s="97" t="str">
        <f t="shared" si="6"/>
        <v xml:space="preserve"> </v>
      </c>
      <c r="AO45" s="97" t="str">
        <f t="shared" si="7"/>
        <v xml:space="preserve"> </v>
      </c>
      <c r="AP45" s="97" t="str">
        <f t="shared" si="8"/>
        <v xml:space="preserve"> </v>
      </c>
      <c r="AQ45" s="97" t="str">
        <f t="shared" si="9"/>
        <v xml:space="preserve"> </v>
      </c>
      <c r="AR45" s="97" t="str">
        <f t="shared" si="10"/>
        <v xml:space="preserve"> </v>
      </c>
      <c r="AS45" s="97" t="str">
        <f t="shared" si="11"/>
        <v xml:space="preserve"> </v>
      </c>
      <c r="AT45" s="97" t="str">
        <f t="shared" si="12"/>
        <v xml:space="preserve"> </v>
      </c>
      <c r="AU45" s="97" t="str">
        <f t="shared" si="13"/>
        <v xml:space="preserve"> </v>
      </c>
      <c r="AV45" s="97" t="str">
        <f t="shared" si="14"/>
        <v xml:space="preserve"> </v>
      </c>
      <c r="AW45" s="248" t="str">
        <f t="shared" si="15"/>
        <v xml:space="preserve"> </v>
      </c>
      <c r="AX45" s="248" t="str">
        <f t="shared" si="16"/>
        <v xml:space="preserve"> </v>
      </c>
      <c r="AY45" s="248" t="str">
        <f t="shared" si="17"/>
        <v xml:space="preserve"> </v>
      </c>
      <c r="AZ45" s="248" t="str">
        <f t="shared" si="18"/>
        <v xml:space="preserve"> </v>
      </c>
      <c r="BA45" s="248" t="str">
        <f t="shared" si="19"/>
        <v xml:space="preserve"> </v>
      </c>
      <c r="BB45" s="248" t="str">
        <f t="shared" si="20"/>
        <v xml:space="preserve"> </v>
      </c>
      <c r="BC45" s="248" t="str">
        <f t="shared" si="21"/>
        <v xml:space="preserve"> </v>
      </c>
      <c r="BD45" s="248" t="str">
        <f t="shared" si="22"/>
        <v xml:space="preserve"> </v>
      </c>
      <c r="BE45" s="248" t="str">
        <f t="shared" si="23"/>
        <v xml:space="preserve"> </v>
      </c>
      <c r="BF45" s="248" t="str">
        <f t="shared" si="24"/>
        <v xml:space="preserve"> </v>
      </c>
      <c r="BG45" s="248" t="str">
        <f t="shared" si="25"/>
        <v xml:space="preserve"> </v>
      </c>
      <c r="BH45" s="248" t="str">
        <f t="shared" si="26"/>
        <v xml:space="preserve"> </v>
      </c>
      <c r="BI45" s="248" t="str">
        <f t="shared" si="27"/>
        <v xml:space="preserve"> </v>
      </c>
      <c r="BJ45" s="97"/>
      <c r="BK45" s="97"/>
      <c r="BL45" s="248" t="str">
        <f t="shared" si="28"/>
        <v xml:space="preserve"> </v>
      </c>
      <c r="BM45" s="248" t="str">
        <f t="shared" si="29"/>
        <v xml:space="preserve"> </v>
      </c>
      <c r="BN45" s="248" t="str">
        <f t="shared" si="30"/>
        <v xml:space="preserve"> </v>
      </c>
      <c r="BO45" s="248" t="str">
        <f t="shared" si="31"/>
        <v xml:space="preserve"> </v>
      </c>
      <c r="BP45" s="248" t="str">
        <f t="shared" si="32"/>
        <v xml:space="preserve"> </v>
      </c>
      <c r="BQ45" s="248" t="str">
        <f t="shared" si="33"/>
        <v xml:space="preserve"> </v>
      </c>
      <c r="BR45" s="248" t="str">
        <f t="shared" si="34"/>
        <v xml:space="preserve"> </v>
      </c>
      <c r="BS45" s="248" t="str">
        <f t="shared" si="35"/>
        <v xml:space="preserve"> </v>
      </c>
      <c r="BT45" s="97" t="str">
        <f t="shared" si="36"/>
        <v xml:space="preserve"> </v>
      </c>
    </row>
    <row r="46" spans="1:72">
      <c r="A46" s="118"/>
      <c r="B46" s="48"/>
      <c r="C46" s="3"/>
      <c r="D46" s="3"/>
      <c r="E46" s="3"/>
      <c r="F46" s="3"/>
      <c r="G46" s="3"/>
      <c r="H46" s="3"/>
      <c r="I46" s="3"/>
      <c r="J46" s="84"/>
      <c r="K46" s="48"/>
      <c r="L46" s="3"/>
      <c r="M46" s="3"/>
      <c r="N46" s="3"/>
      <c r="O46" s="3"/>
      <c r="P46" s="3"/>
      <c r="Q46" s="3"/>
      <c r="R46" s="3"/>
      <c r="S46" s="66"/>
      <c r="T46" s="66"/>
      <c r="U46" s="66"/>
      <c r="V46" s="66"/>
      <c r="W46" s="69"/>
      <c r="X46" s="51"/>
      <c r="Y46" s="108"/>
      <c r="Z46" s="176"/>
      <c r="AA46" s="177"/>
      <c r="AB46" s="177"/>
      <c r="AC46" s="177"/>
      <c r="AD46" s="177"/>
      <c r="AE46" s="177"/>
      <c r="AF46" s="177"/>
      <c r="AG46" s="178"/>
      <c r="AH46" s="104" t="str">
        <f t="shared" si="2"/>
        <v xml:space="preserve"> </v>
      </c>
      <c r="AJ46" s="72" t="str">
        <f t="shared" si="3"/>
        <v xml:space="preserve"> </v>
      </c>
      <c r="AK46" s="72" t="str">
        <f t="shared" si="4"/>
        <v xml:space="preserve"> </v>
      </c>
      <c r="AL46" s="72" t="str">
        <f t="shared" si="5"/>
        <v xml:space="preserve"> </v>
      </c>
      <c r="AN46" s="97" t="str">
        <f t="shared" si="6"/>
        <v xml:space="preserve"> </v>
      </c>
      <c r="AO46" s="97" t="str">
        <f t="shared" si="7"/>
        <v xml:space="preserve"> </v>
      </c>
      <c r="AP46" s="97" t="str">
        <f t="shared" si="8"/>
        <v xml:space="preserve"> </v>
      </c>
      <c r="AQ46" s="97" t="str">
        <f t="shared" si="9"/>
        <v xml:space="preserve"> </v>
      </c>
      <c r="AR46" s="97" t="str">
        <f t="shared" si="10"/>
        <v xml:space="preserve"> </v>
      </c>
      <c r="AS46" s="97" t="str">
        <f t="shared" si="11"/>
        <v xml:space="preserve"> </v>
      </c>
      <c r="AT46" s="97" t="str">
        <f t="shared" si="12"/>
        <v xml:space="preserve"> </v>
      </c>
      <c r="AU46" s="97" t="str">
        <f t="shared" si="13"/>
        <v xml:space="preserve"> </v>
      </c>
      <c r="AV46" s="97" t="str">
        <f t="shared" si="14"/>
        <v xml:space="preserve"> </v>
      </c>
      <c r="AW46" s="248" t="str">
        <f t="shared" si="15"/>
        <v xml:space="preserve"> </v>
      </c>
      <c r="AX46" s="248" t="str">
        <f t="shared" si="16"/>
        <v xml:space="preserve"> </v>
      </c>
      <c r="AY46" s="248" t="str">
        <f t="shared" si="17"/>
        <v xml:space="preserve"> </v>
      </c>
      <c r="AZ46" s="248" t="str">
        <f t="shared" si="18"/>
        <v xml:space="preserve"> </v>
      </c>
      <c r="BA46" s="248" t="str">
        <f t="shared" si="19"/>
        <v xml:space="preserve"> </v>
      </c>
      <c r="BB46" s="248" t="str">
        <f t="shared" si="20"/>
        <v xml:space="preserve"> </v>
      </c>
      <c r="BC46" s="248" t="str">
        <f t="shared" si="21"/>
        <v xml:space="preserve"> </v>
      </c>
      <c r="BD46" s="248" t="str">
        <f t="shared" si="22"/>
        <v xml:space="preserve"> </v>
      </c>
      <c r="BE46" s="248" t="str">
        <f t="shared" si="23"/>
        <v xml:space="preserve"> </v>
      </c>
      <c r="BF46" s="248" t="str">
        <f t="shared" si="24"/>
        <v xml:space="preserve"> </v>
      </c>
      <c r="BG46" s="248" t="str">
        <f t="shared" si="25"/>
        <v xml:space="preserve"> </v>
      </c>
      <c r="BH46" s="248" t="str">
        <f t="shared" si="26"/>
        <v xml:space="preserve"> </v>
      </c>
      <c r="BI46" s="248" t="str">
        <f t="shared" si="27"/>
        <v xml:space="preserve"> </v>
      </c>
      <c r="BJ46" s="97"/>
      <c r="BK46" s="97"/>
      <c r="BL46" s="248" t="str">
        <f t="shared" si="28"/>
        <v xml:space="preserve"> </v>
      </c>
      <c r="BM46" s="248" t="str">
        <f t="shared" si="29"/>
        <v xml:space="preserve"> </v>
      </c>
      <c r="BN46" s="248" t="str">
        <f t="shared" si="30"/>
        <v xml:space="preserve"> </v>
      </c>
      <c r="BO46" s="248" t="str">
        <f t="shared" si="31"/>
        <v xml:space="preserve"> </v>
      </c>
      <c r="BP46" s="248" t="str">
        <f t="shared" si="32"/>
        <v xml:space="preserve"> </v>
      </c>
      <c r="BQ46" s="248" t="str">
        <f t="shared" si="33"/>
        <v xml:space="preserve"> </v>
      </c>
      <c r="BR46" s="248" t="str">
        <f t="shared" si="34"/>
        <v xml:space="preserve"> </v>
      </c>
      <c r="BS46" s="248" t="str">
        <f t="shared" si="35"/>
        <v xml:space="preserve"> </v>
      </c>
      <c r="BT46" s="97" t="str">
        <f t="shared" si="36"/>
        <v xml:space="preserve"> </v>
      </c>
    </row>
    <row r="47" spans="1:72">
      <c r="A47" s="118"/>
      <c r="B47" s="48"/>
      <c r="C47" s="3"/>
      <c r="D47" s="3"/>
      <c r="E47" s="3"/>
      <c r="F47" s="3"/>
      <c r="G47" s="3"/>
      <c r="H47" s="3"/>
      <c r="I47" s="3"/>
      <c r="J47" s="84"/>
      <c r="K47" s="48"/>
      <c r="L47" s="3"/>
      <c r="M47" s="3"/>
      <c r="N47" s="3"/>
      <c r="O47" s="3"/>
      <c r="P47" s="3"/>
      <c r="Q47" s="3"/>
      <c r="R47" s="3"/>
      <c r="S47" s="66"/>
      <c r="T47" s="66"/>
      <c r="U47" s="66"/>
      <c r="V47" s="66"/>
      <c r="W47" s="69"/>
      <c r="X47" s="51"/>
      <c r="Y47" s="108"/>
      <c r="Z47" s="176"/>
      <c r="AA47" s="177"/>
      <c r="AB47" s="177"/>
      <c r="AC47" s="177"/>
      <c r="AD47" s="177"/>
      <c r="AE47" s="177"/>
      <c r="AF47" s="177"/>
      <c r="AG47" s="178"/>
      <c r="AH47" s="104" t="str">
        <f t="shared" si="2"/>
        <v xml:space="preserve"> </v>
      </c>
      <c r="AJ47" s="72" t="str">
        <f t="shared" si="3"/>
        <v xml:space="preserve"> </v>
      </c>
      <c r="AK47" s="72" t="str">
        <f t="shared" si="4"/>
        <v xml:space="preserve"> </v>
      </c>
      <c r="AL47" s="72" t="str">
        <f t="shared" si="5"/>
        <v xml:space="preserve"> </v>
      </c>
      <c r="AN47" s="97" t="str">
        <f t="shared" si="6"/>
        <v xml:space="preserve"> </v>
      </c>
      <c r="AO47" s="97" t="str">
        <f t="shared" si="7"/>
        <v xml:space="preserve"> </v>
      </c>
      <c r="AP47" s="97" t="str">
        <f t="shared" si="8"/>
        <v xml:space="preserve"> </v>
      </c>
      <c r="AQ47" s="97" t="str">
        <f t="shared" si="9"/>
        <v xml:space="preserve"> </v>
      </c>
      <c r="AR47" s="97" t="str">
        <f t="shared" si="10"/>
        <v xml:space="preserve"> </v>
      </c>
      <c r="AS47" s="97" t="str">
        <f t="shared" si="11"/>
        <v xml:space="preserve"> </v>
      </c>
      <c r="AT47" s="97" t="str">
        <f t="shared" si="12"/>
        <v xml:space="preserve"> </v>
      </c>
      <c r="AU47" s="97" t="str">
        <f t="shared" si="13"/>
        <v xml:space="preserve"> </v>
      </c>
      <c r="AV47" s="97" t="str">
        <f t="shared" si="14"/>
        <v xml:space="preserve"> </v>
      </c>
      <c r="AW47" s="248" t="str">
        <f t="shared" si="15"/>
        <v xml:space="preserve"> </v>
      </c>
      <c r="AX47" s="248" t="str">
        <f t="shared" si="16"/>
        <v xml:space="preserve"> </v>
      </c>
      <c r="AY47" s="248" t="str">
        <f t="shared" si="17"/>
        <v xml:space="preserve"> </v>
      </c>
      <c r="AZ47" s="248" t="str">
        <f t="shared" si="18"/>
        <v xml:space="preserve"> </v>
      </c>
      <c r="BA47" s="248" t="str">
        <f t="shared" si="19"/>
        <v xml:space="preserve"> </v>
      </c>
      <c r="BB47" s="248" t="str">
        <f t="shared" si="20"/>
        <v xml:space="preserve"> </v>
      </c>
      <c r="BC47" s="248" t="str">
        <f t="shared" si="21"/>
        <v xml:space="preserve"> </v>
      </c>
      <c r="BD47" s="248" t="str">
        <f t="shared" si="22"/>
        <v xml:space="preserve"> </v>
      </c>
      <c r="BE47" s="248" t="str">
        <f t="shared" si="23"/>
        <v xml:space="preserve"> </v>
      </c>
      <c r="BF47" s="248" t="str">
        <f t="shared" si="24"/>
        <v xml:space="preserve"> </v>
      </c>
      <c r="BG47" s="248" t="str">
        <f t="shared" si="25"/>
        <v xml:space="preserve"> </v>
      </c>
      <c r="BH47" s="248" t="str">
        <f t="shared" si="26"/>
        <v xml:space="preserve"> </v>
      </c>
      <c r="BI47" s="248" t="str">
        <f t="shared" si="27"/>
        <v xml:space="preserve"> </v>
      </c>
      <c r="BJ47" s="97"/>
      <c r="BK47" s="97"/>
      <c r="BL47" s="248" t="str">
        <f t="shared" si="28"/>
        <v xml:space="preserve"> </v>
      </c>
      <c r="BM47" s="248" t="str">
        <f t="shared" si="29"/>
        <v xml:space="preserve"> </v>
      </c>
      <c r="BN47" s="248" t="str">
        <f t="shared" si="30"/>
        <v xml:space="preserve"> </v>
      </c>
      <c r="BO47" s="248" t="str">
        <f t="shared" si="31"/>
        <v xml:space="preserve"> </v>
      </c>
      <c r="BP47" s="248" t="str">
        <f t="shared" si="32"/>
        <v xml:space="preserve"> </v>
      </c>
      <c r="BQ47" s="248" t="str">
        <f t="shared" si="33"/>
        <v xml:space="preserve"> </v>
      </c>
      <c r="BR47" s="248" t="str">
        <f t="shared" si="34"/>
        <v xml:space="preserve"> </v>
      </c>
      <c r="BS47" s="248" t="str">
        <f t="shared" si="35"/>
        <v xml:space="preserve"> </v>
      </c>
      <c r="BT47" s="97" t="str">
        <f t="shared" si="36"/>
        <v xml:space="preserve"> </v>
      </c>
    </row>
    <row r="48" spans="1:72">
      <c r="A48" s="118"/>
      <c r="B48" s="48"/>
      <c r="C48" s="3"/>
      <c r="D48" s="3"/>
      <c r="E48" s="3"/>
      <c r="F48" s="3"/>
      <c r="G48" s="3"/>
      <c r="H48" s="3"/>
      <c r="I48" s="3"/>
      <c r="J48" s="84"/>
      <c r="K48" s="48"/>
      <c r="L48" s="3"/>
      <c r="M48" s="3"/>
      <c r="N48" s="3"/>
      <c r="O48" s="3"/>
      <c r="P48" s="3"/>
      <c r="Q48" s="3"/>
      <c r="R48" s="3"/>
      <c r="S48" s="66"/>
      <c r="T48" s="66"/>
      <c r="U48" s="66"/>
      <c r="V48" s="66"/>
      <c r="W48" s="69"/>
      <c r="X48" s="51"/>
      <c r="Y48" s="108"/>
      <c r="Z48" s="176"/>
      <c r="AA48" s="177"/>
      <c r="AB48" s="177"/>
      <c r="AC48" s="177"/>
      <c r="AD48" s="177"/>
      <c r="AE48" s="177"/>
      <c r="AF48" s="177"/>
      <c r="AG48" s="178"/>
      <c r="AH48" s="104" t="str">
        <f t="shared" si="2"/>
        <v xml:space="preserve"> </v>
      </c>
      <c r="AJ48" s="72" t="str">
        <f t="shared" si="3"/>
        <v xml:space="preserve"> </v>
      </c>
      <c r="AK48" s="72" t="str">
        <f t="shared" si="4"/>
        <v xml:space="preserve"> </v>
      </c>
      <c r="AL48" s="72" t="str">
        <f t="shared" si="5"/>
        <v xml:space="preserve"> </v>
      </c>
      <c r="AN48" s="97" t="str">
        <f t="shared" si="6"/>
        <v xml:space="preserve"> </v>
      </c>
      <c r="AO48" s="97" t="str">
        <f t="shared" si="7"/>
        <v xml:space="preserve"> </v>
      </c>
      <c r="AP48" s="97" t="str">
        <f t="shared" si="8"/>
        <v xml:space="preserve"> </v>
      </c>
      <c r="AQ48" s="97" t="str">
        <f t="shared" si="9"/>
        <v xml:space="preserve"> </v>
      </c>
      <c r="AR48" s="97" t="str">
        <f t="shared" si="10"/>
        <v xml:space="preserve"> </v>
      </c>
      <c r="AS48" s="97" t="str">
        <f t="shared" si="11"/>
        <v xml:space="preserve"> </v>
      </c>
      <c r="AT48" s="97" t="str">
        <f t="shared" si="12"/>
        <v xml:space="preserve"> </v>
      </c>
      <c r="AU48" s="97" t="str">
        <f t="shared" si="13"/>
        <v xml:space="preserve"> </v>
      </c>
      <c r="AV48" s="97" t="str">
        <f t="shared" si="14"/>
        <v xml:space="preserve"> </v>
      </c>
      <c r="AW48" s="248" t="str">
        <f t="shared" si="15"/>
        <v xml:space="preserve"> </v>
      </c>
      <c r="AX48" s="248" t="str">
        <f t="shared" si="16"/>
        <v xml:space="preserve"> </v>
      </c>
      <c r="AY48" s="248" t="str">
        <f t="shared" si="17"/>
        <v xml:space="preserve"> </v>
      </c>
      <c r="AZ48" s="248" t="str">
        <f t="shared" si="18"/>
        <v xml:space="preserve"> </v>
      </c>
      <c r="BA48" s="248" t="str">
        <f t="shared" si="19"/>
        <v xml:space="preserve"> </v>
      </c>
      <c r="BB48" s="248" t="str">
        <f t="shared" si="20"/>
        <v xml:space="preserve"> </v>
      </c>
      <c r="BC48" s="248" t="str">
        <f t="shared" si="21"/>
        <v xml:space="preserve"> </v>
      </c>
      <c r="BD48" s="248" t="str">
        <f t="shared" si="22"/>
        <v xml:space="preserve"> </v>
      </c>
      <c r="BE48" s="248" t="str">
        <f t="shared" si="23"/>
        <v xml:space="preserve"> </v>
      </c>
      <c r="BF48" s="248" t="str">
        <f t="shared" si="24"/>
        <v xml:space="preserve"> </v>
      </c>
      <c r="BG48" s="248" t="str">
        <f t="shared" si="25"/>
        <v xml:space="preserve"> </v>
      </c>
      <c r="BH48" s="248" t="str">
        <f t="shared" si="26"/>
        <v xml:space="preserve"> </v>
      </c>
      <c r="BI48" s="248" t="str">
        <f t="shared" si="27"/>
        <v xml:space="preserve"> </v>
      </c>
      <c r="BJ48" s="97"/>
      <c r="BK48" s="97"/>
      <c r="BL48" s="248" t="str">
        <f t="shared" si="28"/>
        <v xml:space="preserve"> </v>
      </c>
      <c r="BM48" s="248" t="str">
        <f t="shared" si="29"/>
        <v xml:space="preserve"> </v>
      </c>
      <c r="BN48" s="248" t="str">
        <f t="shared" si="30"/>
        <v xml:space="preserve"> </v>
      </c>
      <c r="BO48" s="248" t="str">
        <f t="shared" si="31"/>
        <v xml:space="preserve"> </v>
      </c>
      <c r="BP48" s="248" t="str">
        <f t="shared" si="32"/>
        <v xml:space="preserve"> </v>
      </c>
      <c r="BQ48" s="248" t="str">
        <f t="shared" si="33"/>
        <v xml:space="preserve"> </v>
      </c>
      <c r="BR48" s="248" t="str">
        <f t="shared" si="34"/>
        <v xml:space="preserve"> </v>
      </c>
      <c r="BS48" s="248" t="str">
        <f t="shared" si="35"/>
        <v xml:space="preserve"> </v>
      </c>
      <c r="BT48" s="97" t="str">
        <f t="shared" si="36"/>
        <v xml:space="preserve"> </v>
      </c>
    </row>
    <row r="49" spans="1:81">
      <c r="A49" s="118"/>
      <c r="B49" s="48"/>
      <c r="C49" s="3"/>
      <c r="D49" s="3"/>
      <c r="E49" s="3"/>
      <c r="F49" s="3"/>
      <c r="G49" s="3"/>
      <c r="H49" s="3"/>
      <c r="I49" s="3"/>
      <c r="J49" s="84"/>
      <c r="K49" s="48"/>
      <c r="L49" s="3"/>
      <c r="M49" s="3"/>
      <c r="N49" s="3"/>
      <c r="O49" s="3"/>
      <c r="P49" s="3"/>
      <c r="Q49" s="3"/>
      <c r="R49" s="3"/>
      <c r="S49" s="66"/>
      <c r="T49" s="66"/>
      <c r="U49" s="66"/>
      <c r="V49" s="66"/>
      <c r="W49" s="69"/>
      <c r="X49" s="51"/>
      <c r="Y49" s="108"/>
      <c r="Z49" s="176"/>
      <c r="AA49" s="177"/>
      <c r="AB49" s="177"/>
      <c r="AC49" s="177"/>
      <c r="AD49" s="177"/>
      <c r="AE49" s="177"/>
      <c r="AF49" s="177"/>
      <c r="AG49" s="178"/>
      <c r="AH49" s="104" t="str">
        <f t="shared" si="2"/>
        <v xml:space="preserve"> </v>
      </c>
      <c r="AJ49" s="72" t="str">
        <f t="shared" si="3"/>
        <v xml:space="preserve"> </v>
      </c>
      <c r="AK49" s="72" t="str">
        <f t="shared" si="4"/>
        <v xml:space="preserve"> </v>
      </c>
      <c r="AL49" s="72" t="str">
        <f t="shared" si="5"/>
        <v xml:space="preserve"> </v>
      </c>
      <c r="AN49" s="97" t="str">
        <f t="shared" si="6"/>
        <v xml:space="preserve"> </v>
      </c>
      <c r="AO49" s="97" t="str">
        <f t="shared" si="7"/>
        <v xml:space="preserve"> </v>
      </c>
      <c r="AP49" s="97" t="str">
        <f t="shared" si="8"/>
        <v xml:space="preserve"> </v>
      </c>
      <c r="AQ49" s="97" t="str">
        <f t="shared" si="9"/>
        <v xml:space="preserve"> </v>
      </c>
      <c r="AR49" s="97" t="str">
        <f t="shared" si="10"/>
        <v xml:space="preserve"> </v>
      </c>
      <c r="AS49" s="97" t="str">
        <f t="shared" si="11"/>
        <v xml:space="preserve"> </v>
      </c>
      <c r="AT49" s="97" t="str">
        <f t="shared" si="12"/>
        <v xml:space="preserve"> </v>
      </c>
      <c r="AU49" s="97" t="str">
        <f t="shared" si="13"/>
        <v xml:space="preserve"> </v>
      </c>
      <c r="AV49" s="97" t="str">
        <f t="shared" si="14"/>
        <v xml:space="preserve"> </v>
      </c>
      <c r="AW49" s="248" t="str">
        <f t="shared" si="15"/>
        <v xml:space="preserve"> </v>
      </c>
      <c r="AX49" s="248" t="str">
        <f t="shared" si="16"/>
        <v xml:space="preserve"> </v>
      </c>
      <c r="AY49" s="248" t="str">
        <f t="shared" si="17"/>
        <v xml:space="preserve"> </v>
      </c>
      <c r="AZ49" s="248" t="str">
        <f t="shared" si="18"/>
        <v xml:space="preserve"> </v>
      </c>
      <c r="BA49" s="248" t="str">
        <f t="shared" si="19"/>
        <v xml:space="preserve"> </v>
      </c>
      <c r="BB49" s="248" t="str">
        <f t="shared" si="20"/>
        <v xml:space="preserve"> </v>
      </c>
      <c r="BC49" s="248" t="str">
        <f t="shared" si="21"/>
        <v xml:space="preserve"> </v>
      </c>
      <c r="BD49" s="248" t="str">
        <f t="shared" si="22"/>
        <v xml:space="preserve"> </v>
      </c>
      <c r="BE49" s="248" t="str">
        <f t="shared" si="23"/>
        <v xml:space="preserve"> </v>
      </c>
      <c r="BF49" s="248" t="str">
        <f t="shared" si="24"/>
        <v xml:space="preserve"> </v>
      </c>
      <c r="BG49" s="248" t="str">
        <f t="shared" si="25"/>
        <v xml:space="preserve"> </v>
      </c>
      <c r="BH49" s="248" t="str">
        <f t="shared" si="26"/>
        <v xml:space="preserve"> </v>
      </c>
      <c r="BI49" s="248" t="str">
        <f t="shared" si="27"/>
        <v xml:space="preserve"> </v>
      </c>
      <c r="BJ49" s="97"/>
      <c r="BK49" s="97"/>
      <c r="BL49" s="248" t="str">
        <f t="shared" si="28"/>
        <v xml:space="preserve"> </v>
      </c>
      <c r="BM49" s="248" t="str">
        <f t="shared" si="29"/>
        <v xml:space="preserve"> </v>
      </c>
      <c r="BN49" s="248" t="str">
        <f t="shared" si="30"/>
        <v xml:space="preserve"> </v>
      </c>
      <c r="BO49" s="248" t="str">
        <f t="shared" si="31"/>
        <v xml:space="preserve"> </v>
      </c>
      <c r="BP49" s="248" t="str">
        <f t="shared" si="32"/>
        <v xml:space="preserve"> </v>
      </c>
      <c r="BQ49" s="248" t="str">
        <f t="shared" si="33"/>
        <v xml:space="preserve"> </v>
      </c>
      <c r="BR49" s="248" t="str">
        <f t="shared" si="34"/>
        <v xml:space="preserve"> </v>
      </c>
      <c r="BS49" s="248" t="str">
        <f t="shared" si="35"/>
        <v xml:space="preserve"> </v>
      </c>
      <c r="BT49" s="97" t="str">
        <f t="shared" si="36"/>
        <v xml:space="preserve"> </v>
      </c>
    </row>
    <row r="50" spans="1:81" ht="13.5" thickBot="1">
      <c r="A50" s="119"/>
      <c r="B50" s="50"/>
      <c r="C50" s="49"/>
      <c r="D50" s="49"/>
      <c r="E50" s="49"/>
      <c r="F50" s="49"/>
      <c r="G50" s="49"/>
      <c r="H50" s="49"/>
      <c r="I50" s="49"/>
      <c r="J50" s="85"/>
      <c r="K50" s="50"/>
      <c r="L50" s="49"/>
      <c r="M50" s="49"/>
      <c r="N50" s="49"/>
      <c r="O50" s="49"/>
      <c r="P50" s="49"/>
      <c r="Q50" s="49"/>
      <c r="R50" s="49"/>
      <c r="S50" s="68"/>
      <c r="T50" s="68"/>
      <c r="U50" s="68"/>
      <c r="V50" s="68"/>
      <c r="W50" s="70"/>
      <c r="X50" s="52"/>
      <c r="Y50" s="52"/>
      <c r="Z50" s="179"/>
      <c r="AA50" s="180"/>
      <c r="AB50" s="180"/>
      <c r="AC50" s="180"/>
      <c r="AD50" s="180"/>
      <c r="AE50" s="180"/>
      <c r="AF50" s="180"/>
      <c r="AG50" s="181"/>
      <c r="AH50" s="105" t="str">
        <f t="shared" si="2"/>
        <v xml:space="preserve"> </v>
      </c>
      <c r="AJ50" s="72" t="str">
        <f>IF(ISBLANK($A50)," ",SUM(AN50,AW50,AO50,AP50,AX50,AZ50:BA50,AS50,AU50))</f>
        <v xml:space="preserve"> </v>
      </c>
      <c r="AK50" s="72" t="str">
        <f>IF(ISBLANK($A50)," ",SUM(AQ50,BF50:BG50,AV50,AR50,AT50))</f>
        <v xml:space="preserve"> </v>
      </c>
      <c r="AL50" s="72" t="str">
        <f t="shared" si="5"/>
        <v xml:space="preserve"> </v>
      </c>
      <c r="AN50" s="97" t="str">
        <f t="shared" si="6"/>
        <v xml:space="preserve"> </v>
      </c>
      <c r="AO50" s="97" t="str">
        <f t="shared" si="7"/>
        <v xml:space="preserve"> </v>
      </c>
      <c r="AP50" s="97" t="str">
        <f t="shared" si="8"/>
        <v xml:space="preserve"> </v>
      </c>
      <c r="AQ50" s="97" t="str">
        <f t="shared" si="9"/>
        <v xml:space="preserve"> </v>
      </c>
      <c r="AR50" s="97" t="str">
        <f t="shared" si="10"/>
        <v xml:space="preserve"> </v>
      </c>
      <c r="AS50" s="97" t="str">
        <f t="shared" si="11"/>
        <v xml:space="preserve"> </v>
      </c>
      <c r="AT50" s="97" t="str">
        <f t="shared" si="12"/>
        <v xml:space="preserve"> </v>
      </c>
      <c r="AU50" s="97" t="str">
        <f t="shared" si="13"/>
        <v xml:space="preserve"> </v>
      </c>
      <c r="AV50" s="97" t="str">
        <f t="shared" si="14"/>
        <v xml:space="preserve"> </v>
      </c>
      <c r="AW50" s="248" t="str">
        <f t="shared" si="15"/>
        <v xml:space="preserve"> </v>
      </c>
      <c r="AX50" s="248" t="str">
        <f t="shared" si="16"/>
        <v xml:space="preserve"> </v>
      </c>
      <c r="AY50" s="248" t="str">
        <f t="shared" si="17"/>
        <v xml:space="preserve"> </v>
      </c>
      <c r="AZ50" s="248" t="str">
        <f t="shared" si="18"/>
        <v xml:space="preserve"> </v>
      </c>
      <c r="BA50" s="248" t="str">
        <f t="shared" si="19"/>
        <v xml:space="preserve"> </v>
      </c>
      <c r="BB50" s="248" t="str">
        <f t="shared" si="20"/>
        <v xml:space="preserve"> </v>
      </c>
      <c r="BC50" s="248" t="str">
        <f t="shared" si="21"/>
        <v xml:space="preserve"> </v>
      </c>
      <c r="BD50" s="248" t="str">
        <f t="shared" si="22"/>
        <v xml:space="preserve"> </v>
      </c>
      <c r="BE50" s="248" t="str">
        <f t="shared" si="23"/>
        <v xml:space="preserve"> </v>
      </c>
      <c r="BF50" s="248" t="str">
        <f t="shared" si="24"/>
        <v xml:space="preserve"> </v>
      </c>
      <c r="BG50" s="248" t="str">
        <f t="shared" si="25"/>
        <v xml:space="preserve"> </v>
      </c>
      <c r="BH50" s="248" t="str">
        <f t="shared" si="26"/>
        <v xml:space="preserve"> </v>
      </c>
      <c r="BI50" s="248" t="str">
        <f t="shared" si="27"/>
        <v xml:space="preserve"> </v>
      </c>
      <c r="BJ50" s="97"/>
      <c r="BK50" s="97"/>
      <c r="BL50" s="248" t="str">
        <f t="shared" si="28"/>
        <v xml:space="preserve"> </v>
      </c>
      <c r="BM50" s="248" t="str">
        <f t="shared" si="29"/>
        <v xml:space="preserve"> </v>
      </c>
      <c r="BN50" s="248" t="str">
        <f t="shared" si="30"/>
        <v xml:space="preserve"> </v>
      </c>
      <c r="BO50" s="248" t="str">
        <f t="shared" si="31"/>
        <v xml:space="preserve"> </v>
      </c>
      <c r="BP50" s="248" t="str">
        <f t="shared" si="32"/>
        <v xml:space="preserve"> </v>
      </c>
      <c r="BQ50" s="248" t="str">
        <f t="shared" si="33"/>
        <v xml:space="preserve"> </v>
      </c>
      <c r="BR50" s="248" t="str">
        <f t="shared" si="34"/>
        <v xml:space="preserve"> </v>
      </c>
      <c r="BS50" s="248" t="str">
        <f t="shared" si="35"/>
        <v xml:space="preserve"> </v>
      </c>
      <c r="BT50" s="97" t="str">
        <f t="shared" si="36"/>
        <v xml:space="preserve"> </v>
      </c>
    </row>
    <row r="51" spans="1:81" ht="12" customHeight="1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J51" s="288" t="s">
        <v>115</v>
      </c>
      <c r="AK51" s="288" t="s">
        <v>116</v>
      </c>
      <c r="AL51" s="288" t="s">
        <v>117</v>
      </c>
      <c r="AN51" s="11" t="str">
        <f t="shared" ref="AN51:AS52" si="37">IF(ISBLANK($A51),"",IF(B51=B$10,1,0))</f>
        <v/>
      </c>
      <c r="AO51" s="11" t="str">
        <f t="shared" si="37"/>
        <v/>
      </c>
      <c r="AP51" s="11" t="str">
        <f t="shared" si="37"/>
        <v/>
      </c>
      <c r="AQ51" s="11" t="str">
        <f t="shared" si="37"/>
        <v/>
      </c>
      <c r="AR51" s="11" t="str">
        <f t="shared" si="37"/>
        <v/>
      </c>
      <c r="AS51" s="11" t="str">
        <f t="shared" si="37"/>
        <v/>
      </c>
      <c r="AT51" s="11" t="str">
        <f>IF(ISBLANK($A51),"",IF(#REF!=#REF!,1,0))</f>
        <v/>
      </c>
      <c r="AU51" s="11" t="str">
        <f>IF(ISBLANK($A51),"",IF(L51=L$10,1,0))</f>
        <v/>
      </c>
      <c r="AV51" s="11" t="str">
        <f>IF(ISBLANK($A51),"",IF(M51=M$10,1,0))</f>
        <v/>
      </c>
      <c r="AW51" s="11"/>
      <c r="AX51" s="11" t="str">
        <f t="shared" ref="AX51:BB52" si="38">IF(ISBLANK($A51),"",IF(O51=O$10,1,0))</f>
        <v/>
      </c>
      <c r="AY51" s="11" t="str">
        <f t="shared" si="38"/>
        <v/>
      </c>
      <c r="AZ51" s="11" t="str">
        <f t="shared" si="38"/>
        <v/>
      </c>
      <c r="BA51" s="11" t="str">
        <f t="shared" si="38"/>
        <v/>
      </c>
      <c r="BB51" s="11" t="str">
        <f t="shared" si="38"/>
        <v/>
      </c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</row>
    <row r="52" spans="1:81" ht="10.5" customHeight="1" thickBot="1">
      <c r="B52" s="156">
        <v>1</v>
      </c>
      <c r="C52" s="156">
        <v>3</v>
      </c>
      <c r="D52" s="156">
        <v>4</v>
      </c>
      <c r="E52" s="156">
        <v>9</v>
      </c>
      <c r="F52" s="156">
        <v>10</v>
      </c>
      <c r="G52" s="156">
        <v>13</v>
      </c>
      <c r="H52" s="156">
        <v>14</v>
      </c>
      <c r="I52" s="156">
        <v>15</v>
      </c>
      <c r="J52" s="156">
        <v>17</v>
      </c>
      <c r="K52" s="156">
        <v>2</v>
      </c>
      <c r="L52" s="156">
        <v>5</v>
      </c>
      <c r="M52" s="156">
        <v>6</v>
      </c>
      <c r="N52" s="156" t="s">
        <v>74</v>
      </c>
      <c r="O52" s="156" t="s">
        <v>75</v>
      </c>
      <c r="P52" s="156">
        <v>8</v>
      </c>
      <c r="Q52" s="157" t="s">
        <v>124</v>
      </c>
      <c r="R52" s="157" t="s">
        <v>125</v>
      </c>
      <c r="S52" s="156">
        <v>12</v>
      </c>
      <c r="T52" s="156" t="s">
        <v>78</v>
      </c>
      <c r="U52" s="156" t="s">
        <v>79</v>
      </c>
      <c r="V52" s="156">
        <v>18</v>
      </c>
      <c r="W52" s="156">
        <v>19</v>
      </c>
      <c r="X52" s="156">
        <v>20</v>
      </c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298"/>
      <c r="AJ52" s="288"/>
      <c r="AK52" s="288"/>
      <c r="AL52" s="288"/>
      <c r="AN52" s="11" t="str">
        <f t="shared" si="37"/>
        <v/>
      </c>
      <c r="AO52" s="11" t="str">
        <f t="shared" si="37"/>
        <v/>
      </c>
      <c r="AP52" s="11" t="str">
        <f t="shared" si="37"/>
        <v/>
      </c>
      <c r="AQ52" s="11" t="str">
        <f t="shared" si="37"/>
        <v/>
      </c>
      <c r="AR52" s="11" t="str">
        <f t="shared" si="37"/>
        <v/>
      </c>
      <c r="AS52" s="11" t="str">
        <f t="shared" si="37"/>
        <v/>
      </c>
      <c r="AT52" s="11" t="str">
        <f>IF(ISBLANK($A52),"",IF(#REF!=#REF!,1,0))</f>
        <v/>
      </c>
      <c r="AU52" s="11" t="str">
        <f>IF(ISBLANK($A52),"",IF(L52=L$10,1,0))</f>
        <v/>
      </c>
      <c r="AV52" s="11" t="str">
        <f>IF(ISBLANK($A52),"",IF(M52=M$10,1,0))</f>
        <v/>
      </c>
      <c r="AW52" s="11"/>
      <c r="AX52" s="11" t="str">
        <f t="shared" si="38"/>
        <v/>
      </c>
      <c r="AY52" s="11" t="str">
        <f t="shared" si="38"/>
        <v/>
      </c>
      <c r="AZ52" s="11" t="str">
        <f t="shared" si="38"/>
        <v/>
      </c>
      <c r="BA52" s="11" t="str">
        <f t="shared" si="38"/>
        <v/>
      </c>
      <c r="BB52" s="11" t="str">
        <f t="shared" si="38"/>
        <v/>
      </c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</row>
    <row r="53" spans="1:81" ht="13.5" customHeight="1" thickBot="1">
      <c r="A53" s="7" t="s">
        <v>8</v>
      </c>
      <c r="B53" s="275">
        <v>1</v>
      </c>
      <c r="C53" s="267">
        <v>3</v>
      </c>
      <c r="D53" s="267">
        <v>4</v>
      </c>
      <c r="E53" s="267">
        <v>9</v>
      </c>
      <c r="F53" s="267">
        <v>10</v>
      </c>
      <c r="G53" s="267">
        <v>13</v>
      </c>
      <c r="H53" s="267">
        <v>14</v>
      </c>
      <c r="I53" s="267">
        <v>15</v>
      </c>
      <c r="J53" s="269">
        <v>17</v>
      </c>
      <c r="K53" s="275">
        <v>2</v>
      </c>
      <c r="L53" s="267">
        <v>5</v>
      </c>
      <c r="M53" s="267">
        <v>6</v>
      </c>
      <c r="N53" s="265" t="s">
        <v>74</v>
      </c>
      <c r="O53" s="265" t="s">
        <v>75</v>
      </c>
      <c r="P53" s="267">
        <v>8</v>
      </c>
      <c r="Q53" s="265" t="s">
        <v>76</v>
      </c>
      <c r="R53" s="265" t="s">
        <v>77</v>
      </c>
      <c r="S53" s="267">
        <v>12</v>
      </c>
      <c r="T53" s="265" t="s">
        <v>78</v>
      </c>
      <c r="U53" s="265" t="s">
        <v>79</v>
      </c>
      <c r="V53" s="267">
        <v>18</v>
      </c>
      <c r="W53" s="269">
        <v>19</v>
      </c>
      <c r="X53" s="154">
        <v>20</v>
      </c>
      <c r="Y53" s="154" t="s">
        <v>61</v>
      </c>
      <c r="Z53" s="271" t="s">
        <v>123</v>
      </c>
      <c r="AA53" s="271"/>
      <c r="AB53" s="271"/>
      <c r="AC53" s="271"/>
      <c r="AD53" s="271"/>
      <c r="AE53" s="271"/>
      <c r="AF53" s="271"/>
      <c r="AG53" s="272"/>
      <c r="AH53" s="260" t="s">
        <v>12</v>
      </c>
      <c r="AI53" s="298"/>
      <c r="AJ53" s="288"/>
      <c r="AK53" s="288"/>
      <c r="AL53" s="288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</row>
    <row r="54" spans="1:81" ht="45" customHeight="1" thickBot="1">
      <c r="A54" s="102"/>
      <c r="B54" s="276"/>
      <c r="C54" s="268"/>
      <c r="D54" s="268"/>
      <c r="E54" s="268"/>
      <c r="F54" s="268"/>
      <c r="G54" s="268"/>
      <c r="H54" s="268"/>
      <c r="I54" s="268"/>
      <c r="J54" s="270"/>
      <c r="K54" s="276"/>
      <c r="L54" s="268"/>
      <c r="M54" s="268"/>
      <c r="N54" s="266"/>
      <c r="O54" s="266"/>
      <c r="P54" s="268"/>
      <c r="Q54" s="266"/>
      <c r="R54" s="266"/>
      <c r="S54" s="268"/>
      <c r="T54" s="266"/>
      <c r="U54" s="266"/>
      <c r="V54" s="268"/>
      <c r="W54" s="270"/>
      <c r="X54" s="123" t="s">
        <v>104</v>
      </c>
      <c r="Y54" s="124" t="s">
        <v>136</v>
      </c>
      <c r="Z54" s="125" t="s">
        <v>81</v>
      </c>
      <c r="AA54" s="125" t="s">
        <v>90</v>
      </c>
      <c r="AB54" s="125" t="s">
        <v>82</v>
      </c>
      <c r="AC54" s="125" t="s">
        <v>83</v>
      </c>
      <c r="AD54" s="126" t="s">
        <v>84</v>
      </c>
      <c r="AE54" s="126" t="s">
        <v>85</v>
      </c>
      <c r="AF54" s="126" t="s">
        <v>86</v>
      </c>
      <c r="AG54" s="127" t="s">
        <v>91</v>
      </c>
      <c r="AH54" s="261"/>
      <c r="AI54" s="298"/>
      <c r="AJ54" s="288"/>
      <c r="AK54" s="288"/>
      <c r="AL54" s="288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</row>
    <row r="55" spans="1:81" ht="8.25" hidden="1" customHeight="1">
      <c r="A55" s="8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60"/>
      <c r="AI55" s="298"/>
      <c r="AJ55" s="288"/>
      <c r="AK55" s="288"/>
      <c r="AL55" s="288"/>
    </row>
    <row r="56" spans="1:81">
      <c r="A56" s="9" t="s">
        <v>14</v>
      </c>
      <c r="B56" s="17">
        <f>IF(ISERROR(AVERAGE(AN$11:AN$50)),0,AVERAGE(AN$11:AN$50))</f>
        <v>0</v>
      </c>
      <c r="C56" s="17">
        <f t="shared" ref="C56:W56" si="39">IF(ISERROR(AVERAGE(AO$11:AO$50)),0,AVERAGE(AO$11:AO$50))</f>
        <v>0</v>
      </c>
      <c r="D56" s="17">
        <f t="shared" si="39"/>
        <v>0</v>
      </c>
      <c r="E56" s="17">
        <f t="shared" si="39"/>
        <v>0</v>
      </c>
      <c r="F56" s="17">
        <f t="shared" si="39"/>
        <v>0</v>
      </c>
      <c r="G56" s="17">
        <f t="shared" si="39"/>
        <v>0</v>
      </c>
      <c r="H56" s="17">
        <f t="shared" si="39"/>
        <v>0</v>
      </c>
      <c r="I56" s="17">
        <f t="shared" si="39"/>
        <v>0</v>
      </c>
      <c r="J56" s="17">
        <f t="shared" si="39"/>
        <v>0</v>
      </c>
      <c r="K56" s="17">
        <f t="shared" si="39"/>
        <v>0</v>
      </c>
      <c r="L56" s="17">
        <f t="shared" si="39"/>
        <v>0</v>
      </c>
      <c r="M56" s="17">
        <f t="shared" si="39"/>
        <v>0</v>
      </c>
      <c r="N56" s="17">
        <f t="shared" si="39"/>
        <v>0</v>
      </c>
      <c r="O56" s="17">
        <f t="shared" si="39"/>
        <v>0</v>
      </c>
      <c r="P56" s="17">
        <f t="shared" si="39"/>
        <v>0</v>
      </c>
      <c r="Q56" s="17">
        <f t="shared" si="39"/>
        <v>0</v>
      </c>
      <c r="R56" s="17">
        <f t="shared" si="39"/>
        <v>0</v>
      </c>
      <c r="S56" s="17">
        <f t="shared" si="39"/>
        <v>0</v>
      </c>
      <c r="T56" s="17">
        <f t="shared" si="39"/>
        <v>0</v>
      </c>
      <c r="U56" s="17">
        <f t="shared" si="39"/>
        <v>0</v>
      </c>
      <c r="V56" s="17">
        <f t="shared" si="39"/>
        <v>0</v>
      </c>
      <c r="W56" s="17">
        <f t="shared" si="39"/>
        <v>0</v>
      </c>
      <c r="X56" s="262">
        <f>IF(ISERROR(COUNTIF(X$11:X$50,"N")/$A$69),0,(COUNTIF(X$11:X$50,"N")/$A$69))</f>
        <v>0</v>
      </c>
      <c r="Y56" s="129" t="s">
        <v>105</v>
      </c>
      <c r="Z56" s="17">
        <f>IF(ISERROR(AVERAGE(BL$11:BL$50)),0,AVERAGE(BL$11:BL$50))</f>
        <v>0</v>
      </c>
      <c r="AA56" s="17">
        <f t="shared" ref="AA56:AH56" si="40">IF(ISERROR(AVERAGE(BM$11:BM$50)),0,AVERAGE(BM$11:BM$50))</f>
        <v>0</v>
      </c>
      <c r="AB56" s="17">
        <f t="shared" si="40"/>
        <v>0</v>
      </c>
      <c r="AC56" s="17">
        <f t="shared" si="40"/>
        <v>0</v>
      </c>
      <c r="AD56" s="17">
        <f t="shared" si="40"/>
        <v>0</v>
      </c>
      <c r="AE56" s="17">
        <f t="shared" si="40"/>
        <v>0</v>
      </c>
      <c r="AF56" s="17">
        <f t="shared" si="40"/>
        <v>0</v>
      </c>
      <c r="AG56" s="17">
        <f t="shared" si="40"/>
        <v>0</v>
      </c>
      <c r="AH56" s="17">
        <f t="shared" si="40"/>
        <v>0</v>
      </c>
      <c r="AI56" s="20" t="s">
        <v>14</v>
      </c>
      <c r="AJ56" s="116">
        <f>IF(ISERROR(AVERAGE(AJ$11:AJ50)),0,AVERAGE(AJ$11:AJ50))</f>
        <v>0</v>
      </c>
      <c r="AK56" s="116">
        <f>IF(ISERROR(AVERAGE(AK$11:AK50)),0,AVERAGE(AK$11:AK50))</f>
        <v>0</v>
      </c>
      <c r="AL56" s="116">
        <f>IF(ISERROR(AVERAGE(AL$11:AL50)),0,AVERAGE(AL$11:AL50))</f>
        <v>0</v>
      </c>
    </row>
    <row r="57" spans="1:81">
      <c r="A57" s="10" t="s">
        <v>13</v>
      </c>
      <c r="B57" s="17">
        <f>B56/AN$10</f>
        <v>0</v>
      </c>
      <c r="C57" s="17">
        <f t="shared" ref="C57:W57" si="41">C56/AO$10</f>
        <v>0</v>
      </c>
      <c r="D57" s="17">
        <f t="shared" si="41"/>
        <v>0</v>
      </c>
      <c r="E57" s="17">
        <f t="shared" si="41"/>
        <v>0</v>
      </c>
      <c r="F57" s="17">
        <f t="shared" si="41"/>
        <v>0</v>
      </c>
      <c r="G57" s="17">
        <f t="shared" si="41"/>
        <v>0</v>
      </c>
      <c r="H57" s="17">
        <f t="shared" si="41"/>
        <v>0</v>
      </c>
      <c r="I57" s="17">
        <f t="shared" si="41"/>
        <v>0</v>
      </c>
      <c r="J57" s="17">
        <f t="shared" si="41"/>
        <v>0</v>
      </c>
      <c r="K57" s="17">
        <f t="shared" si="41"/>
        <v>0</v>
      </c>
      <c r="L57" s="17">
        <f t="shared" si="41"/>
        <v>0</v>
      </c>
      <c r="M57" s="17">
        <f t="shared" si="41"/>
        <v>0</v>
      </c>
      <c r="N57" s="17">
        <f t="shared" si="41"/>
        <v>0</v>
      </c>
      <c r="O57" s="17">
        <f t="shared" si="41"/>
        <v>0</v>
      </c>
      <c r="P57" s="17">
        <f t="shared" si="41"/>
        <v>0</v>
      </c>
      <c r="Q57" s="17">
        <f t="shared" si="41"/>
        <v>0</v>
      </c>
      <c r="R57" s="17">
        <f t="shared" si="41"/>
        <v>0</v>
      </c>
      <c r="S57" s="17">
        <f t="shared" si="41"/>
        <v>0</v>
      </c>
      <c r="T57" s="17">
        <f t="shared" si="41"/>
        <v>0</v>
      </c>
      <c r="U57" s="17">
        <f t="shared" si="41"/>
        <v>0</v>
      </c>
      <c r="V57" s="17">
        <f t="shared" si="41"/>
        <v>0</v>
      </c>
      <c r="W57" s="17">
        <f t="shared" si="41"/>
        <v>0</v>
      </c>
      <c r="X57" s="263"/>
      <c r="Y57" s="245">
        <f>IF(ISERROR(COUNTIF($Y$11:$Y$50,1)/(COUNTIF($Y$11:$Y$50,1)+COUNTIF($Y$11:$Y$50,2))),0,COUNTIF($Y$11:$Y$50,1)/(COUNTIF($Y$11:$Y$50,1)+COUNTIF($Y$11:$Y$50,2)))</f>
        <v>0</v>
      </c>
      <c r="Z57" s="17">
        <f>Z56/BL$10</f>
        <v>0</v>
      </c>
      <c r="AA57" s="17">
        <f t="shared" ref="AA57:AH57" si="42">AA56/BM$10</f>
        <v>0</v>
      </c>
      <c r="AB57" s="17">
        <f t="shared" si="42"/>
        <v>0</v>
      </c>
      <c r="AC57" s="17">
        <f t="shared" si="42"/>
        <v>0</v>
      </c>
      <c r="AD57" s="17">
        <f t="shared" si="42"/>
        <v>0</v>
      </c>
      <c r="AE57" s="17">
        <f t="shared" si="42"/>
        <v>0</v>
      </c>
      <c r="AF57" s="17">
        <f t="shared" si="42"/>
        <v>0</v>
      </c>
      <c r="AG57" s="17">
        <f t="shared" si="42"/>
        <v>0</v>
      </c>
      <c r="AH57" s="17">
        <f t="shared" si="42"/>
        <v>0</v>
      </c>
      <c r="AI57" s="9" t="s">
        <v>13</v>
      </c>
      <c r="AJ57" s="21">
        <f>AJ56/AJ$10</f>
        <v>0</v>
      </c>
      <c r="AK57" s="21">
        <f>AK56/AK$10</f>
        <v>0</v>
      </c>
      <c r="AL57" s="21">
        <f>AL56/AL$10</f>
        <v>0</v>
      </c>
    </row>
    <row r="58" spans="1:81">
      <c r="A58" s="9" t="s">
        <v>15</v>
      </c>
      <c r="B58" s="17">
        <f>IF(ISERROR(STDEV(AN$11:AN50)),0,STDEV(AN$11:AN50))</f>
        <v>0</v>
      </c>
      <c r="C58" s="17">
        <f>IF(ISERROR(STDEV(AO$11:AO50)),0,STDEV(AO$11:AO50))</f>
        <v>0</v>
      </c>
      <c r="D58" s="17">
        <f>IF(ISERROR(STDEV(AP$11:AP50)),0,STDEV(AP$11:AP50))</f>
        <v>0</v>
      </c>
      <c r="E58" s="17">
        <f>IF(ISERROR(STDEV(AQ$11:AQ50)),0,STDEV(AQ$11:AQ50))</f>
        <v>0</v>
      </c>
      <c r="F58" s="17">
        <f>IF(ISERROR(STDEV(AR$11:AR50)),0,STDEV(AR$11:AR50))</f>
        <v>0</v>
      </c>
      <c r="G58" s="17">
        <f>IF(ISERROR(STDEV(AS$11:AS50)),0,STDEV(AS$11:AS50))</f>
        <v>0</v>
      </c>
      <c r="H58" s="17">
        <f>IF(ISERROR(STDEV(AT$11:AT50)),0,STDEV(AT$11:AT50))</f>
        <v>0</v>
      </c>
      <c r="I58" s="17">
        <f>IF(ISERROR(STDEV(AU$11:AU50)),0,STDEV(AU$11:AU50))</f>
        <v>0</v>
      </c>
      <c r="J58" s="17">
        <f>IF(ISERROR(STDEV(AV$11:AV50)),0,STDEV(AV$11:AV50))</f>
        <v>0</v>
      </c>
      <c r="K58" s="17">
        <f>IF(ISERROR(STDEV(AW$11:AW50)),0,STDEV(AW$11:AW50))</f>
        <v>0</v>
      </c>
      <c r="L58" s="17">
        <f>IF(ISERROR(STDEV(AX$11:AX50)),0,STDEV(AX$11:AX50))</f>
        <v>0</v>
      </c>
      <c r="M58" s="17">
        <f>IF(ISERROR(STDEV(AY$11:AY50)),0,STDEV(AY$11:AY50))</f>
        <v>0</v>
      </c>
      <c r="N58" s="17">
        <f>IF(ISERROR(STDEV(AZ$11:AZ50)),0,STDEV(AZ$11:AZ50))</f>
        <v>0</v>
      </c>
      <c r="O58" s="17">
        <f>IF(ISERROR(STDEV(BA$11:BA50)),0,STDEV(BA$11:BA50))</f>
        <v>0</v>
      </c>
      <c r="P58" s="17">
        <f>IF(ISERROR(STDEV(BB$11:BB50)),0,STDEV(BB$11:BB50))</f>
        <v>0</v>
      </c>
      <c r="Q58" s="17">
        <f>IF(ISERROR(STDEV(BC$11:BC50)),0,STDEV(BC$11:BC50))</f>
        <v>0</v>
      </c>
      <c r="R58" s="17">
        <f>IF(ISERROR(STDEV(BD$11:BD50)),0,STDEV(BD$11:BD50))</f>
        <v>0</v>
      </c>
      <c r="S58" s="17">
        <f>IF(ISERROR(STDEV(BE$11:BE50)),0,STDEV(BE$11:BE50))</f>
        <v>0</v>
      </c>
      <c r="T58" s="17">
        <f>IF(ISERROR(STDEV(BF$11:BF50)),0,STDEV(BF$11:BF50))</f>
        <v>0</v>
      </c>
      <c r="U58" s="17">
        <f>IF(ISERROR(STDEV(BG$11:BG50)),0,STDEV(BG$11:BG50))</f>
        <v>0</v>
      </c>
      <c r="V58" s="17">
        <f>IF(ISERROR(STDEV(BH$11:BH50)),0,STDEV(BH$11:BH50))</f>
        <v>0</v>
      </c>
      <c r="W58" s="17">
        <f>IF(ISERROR(STDEV(BI$11:BI50)),0,STDEV(BI$11:BI50))</f>
        <v>0</v>
      </c>
      <c r="X58" s="264"/>
      <c r="Y58" s="128" t="s">
        <v>106</v>
      </c>
      <c r="Z58" s="17">
        <f>IF(ISERROR(STDEV(BL$11:BL50)),0,STDEV(BL$11:BL50))</f>
        <v>0</v>
      </c>
      <c r="AA58" s="17">
        <f>IF(ISERROR(STDEV(BM$11:BM50)),0,STDEV(BM$11:BM50))</f>
        <v>0</v>
      </c>
      <c r="AB58" s="17">
        <f>IF(ISERROR(STDEV(BN$11:BN50)),0,STDEV(BN$11:BN50))</f>
        <v>0</v>
      </c>
      <c r="AC58" s="17">
        <f>IF(ISERROR(STDEV(BO$11:BO50)),0,STDEV(BO$11:BO50))</f>
        <v>0</v>
      </c>
      <c r="AD58" s="17">
        <f>IF(ISERROR(STDEV(BP$11:BP50)),0,STDEV(BP$11:BP50))</f>
        <v>0</v>
      </c>
      <c r="AE58" s="17">
        <f>IF(ISERROR(STDEV(BQ$11:BQ50)),0,STDEV(BQ$11:BQ50))</f>
        <v>0</v>
      </c>
      <c r="AF58" s="17">
        <f>IF(ISERROR(STDEV(BR$11:BR50)),0,STDEV(BR$11:BR50))</f>
        <v>0</v>
      </c>
      <c r="AG58" s="17">
        <f>IF(ISERROR(STDEV(BS$11:BS50)),0,STDEV(BS$11:BS50))</f>
        <v>0</v>
      </c>
      <c r="AH58" s="17">
        <f>IF(ISERROR(STDEV(BT$11:BT50)),0,STDEV(BT$11:BT50))</f>
        <v>0</v>
      </c>
      <c r="AI58" s="9" t="s">
        <v>22</v>
      </c>
      <c r="AJ58" s="17">
        <f>IF(ISERROR(STDEV(AJ$11:AJ50)),0,STDEV(AJ$11:AJ50))</f>
        <v>0</v>
      </c>
      <c r="AK58" s="17">
        <f>IF(ISERROR(STDEV(AK$11:AK50)),0,STDEV(AK$11:AK50))</f>
        <v>0</v>
      </c>
      <c r="AL58" s="17">
        <f>IF(ISERROR(STDEV(AL$11:AL50)),0,STDEV(AL$11:AL50))</f>
        <v>0</v>
      </c>
    </row>
    <row r="59" spans="1:81">
      <c r="A59" s="5"/>
      <c r="B59" s="286" t="s">
        <v>19</v>
      </c>
      <c r="C59" s="286"/>
      <c r="D59" s="286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7"/>
      <c r="Y59" s="245">
        <f>IF(ISERROR(COUNTIF($Y$11:$Y$50,2)/(COUNTIF($Y$11:$Y$50,1)+COUNTIF($Y$11:$Y$50,2))),0,COUNTIF($Y$11:$Y$50,2)/(COUNTIF($Y$11:$Y$50,1)+COUNTIF($Y$11:$Y$50,2)))</f>
        <v>0</v>
      </c>
      <c r="Z59" s="59"/>
      <c r="AA59" s="59"/>
      <c r="AB59" s="59"/>
      <c r="AC59" s="59"/>
      <c r="AD59" s="59"/>
      <c r="AE59" s="59"/>
      <c r="AF59" s="59"/>
      <c r="AG59" s="59"/>
      <c r="AH59" s="58"/>
      <c r="AP59" s="16"/>
    </row>
    <row r="60" spans="1:81">
      <c r="A60" s="14" t="s">
        <v>107</v>
      </c>
      <c r="B60" s="18">
        <f t="shared" ref="B60:W60" si="43">IF(ISERROR(COUNTIF(B$11:B$50,B69)/$A$69),0,COUNTIF(B$11:B$50,B69)/$A$69)</f>
        <v>0</v>
      </c>
      <c r="C60" s="18">
        <f t="shared" si="43"/>
        <v>0</v>
      </c>
      <c r="D60" s="18">
        <f t="shared" si="43"/>
        <v>0</v>
      </c>
      <c r="E60" s="18">
        <f t="shared" si="43"/>
        <v>0</v>
      </c>
      <c r="F60" s="18">
        <f t="shared" si="43"/>
        <v>0</v>
      </c>
      <c r="G60" s="18">
        <f t="shared" si="43"/>
        <v>0</v>
      </c>
      <c r="H60" s="18">
        <f t="shared" si="43"/>
        <v>0</v>
      </c>
      <c r="I60" s="18">
        <f t="shared" si="43"/>
        <v>0</v>
      </c>
      <c r="J60" s="18">
        <f t="shared" si="43"/>
        <v>0</v>
      </c>
      <c r="K60" s="18">
        <f t="shared" si="43"/>
        <v>0</v>
      </c>
      <c r="L60" s="18">
        <f t="shared" si="43"/>
        <v>0</v>
      </c>
      <c r="M60" s="18">
        <f t="shared" si="43"/>
        <v>0</v>
      </c>
      <c r="N60" s="18">
        <f t="shared" si="43"/>
        <v>0</v>
      </c>
      <c r="O60" s="18">
        <f t="shared" si="43"/>
        <v>0</v>
      </c>
      <c r="P60" s="18">
        <f t="shared" si="43"/>
        <v>0</v>
      </c>
      <c r="Q60" s="18">
        <f t="shared" si="43"/>
        <v>0</v>
      </c>
      <c r="R60" s="18">
        <f t="shared" si="43"/>
        <v>0</v>
      </c>
      <c r="S60" s="18">
        <f t="shared" si="43"/>
        <v>0</v>
      </c>
      <c r="T60" s="18">
        <f t="shared" si="43"/>
        <v>0</v>
      </c>
      <c r="U60" s="18">
        <f t="shared" si="43"/>
        <v>0</v>
      </c>
      <c r="V60" s="18">
        <f t="shared" si="43"/>
        <v>0</v>
      </c>
      <c r="W60" s="18">
        <f t="shared" si="43"/>
        <v>0</v>
      </c>
      <c r="X60" s="109"/>
      <c r="Y60" s="247">
        <f>COUNTIF($Y$11:$Y$50,1)</f>
        <v>0</v>
      </c>
      <c r="Z60" s="18">
        <f>IF(ISERROR(COUNTIF(Z$11:Z$50,Z69)/$A$69),0,COUNTIF(Z$11:Z$50,Z69)/$A$69)</f>
        <v>0</v>
      </c>
      <c r="AA60" s="18">
        <f>IF(ISERROR(COUNTIF(AA$11:AA$50,AA69)/$A$69),0,COUNTIF(AA$11:AA$50,AA69)/$A$69)</f>
        <v>0</v>
      </c>
      <c r="AB60" s="18">
        <f>IF(ISERROR(COUNTIF(AB$11:AB$50,AB69)/$A$69),0,COUNTIF(AB$11:AB$50,AB69)/$A$69)</f>
        <v>0</v>
      </c>
      <c r="AC60" s="18">
        <f>IF(ISERROR(COUNTIF(AC$11:AC$50,AC69)/$A$69),0,COUNTIF(AC$11:AC$50,AC69)/$A$69)</f>
        <v>0</v>
      </c>
      <c r="AD60" s="18">
        <f t="shared" ref="AD60:AG60" si="44">IF(ISERROR(COUNTIF(AD$11:AD$50,AD69)/$A$69),0,COUNTIF(AD$11:AD$50,AD69)/$A$69)</f>
        <v>0</v>
      </c>
      <c r="AE60" s="18">
        <f t="shared" si="44"/>
        <v>0</v>
      </c>
      <c r="AF60" s="18">
        <f t="shared" si="44"/>
        <v>0</v>
      </c>
      <c r="AG60" s="18">
        <f t="shared" si="44"/>
        <v>0</v>
      </c>
      <c r="AH60" s="58"/>
      <c r="AI60" s="5"/>
    </row>
    <row r="61" spans="1:81">
      <c r="A61" s="14" t="s">
        <v>108</v>
      </c>
      <c r="B61" s="18">
        <f t="shared" ref="B61:W61" si="45">IF(ISERROR(COUNTIF(B$11:B$50,B70)/$A$69),0,COUNTIF(B$11:B$50,B70)/$A$69)</f>
        <v>0</v>
      </c>
      <c r="C61" s="18">
        <f t="shared" si="45"/>
        <v>0</v>
      </c>
      <c r="D61" s="18">
        <f t="shared" si="45"/>
        <v>0</v>
      </c>
      <c r="E61" s="18">
        <f t="shared" si="45"/>
        <v>0</v>
      </c>
      <c r="F61" s="18">
        <f t="shared" si="45"/>
        <v>0</v>
      </c>
      <c r="G61" s="18">
        <f t="shared" si="45"/>
        <v>0</v>
      </c>
      <c r="H61" s="18">
        <f t="shared" si="45"/>
        <v>0</v>
      </c>
      <c r="I61" s="18">
        <f t="shared" si="45"/>
        <v>0</v>
      </c>
      <c r="J61" s="18">
        <f t="shared" si="45"/>
        <v>0</v>
      </c>
      <c r="K61" s="18">
        <f t="shared" si="45"/>
        <v>0</v>
      </c>
      <c r="L61" s="18">
        <f t="shared" si="45"/>
        <v>0</v>
      </c>
      <c r="M61" s="18">
        <f t="shared" si="45"/>
        <v>0</v>
      </c>
      <c r="N61" s="18">
        <f t="shared" si="45"/>
        <v>0</v>
      </c>
      <c r="O61" s="18">
        <f t="shared" si="45"/>
        <v>0</v>
      </c>
      <c r="P61" s="18">
        <f t="shared" si="45"/>
        <v>0</v>
      </c>
      <c r="Q61" s="18">
        <f t="shared" si="45"/>
        <v>0</v>
      </c>
      <c r="R61" s="18">
        <f t="shared" si="45"/>
        <v>0</v>
      </c>
      <c r="S61" s="18">
        <f t="shared" si="45"/>
        <v>0</v>
      </c>
      <c r="T61" s="18">
        <f t="shared" si="45"/>
        <v>0</v>
      </c>
      <c r="U61" s="18">
        <f t="shared" si="45"/>
        <v>0</v>
      </c>
      <c r="V61" s="18">
        <f t="shared" si="45"/>
        <v>0</v>
      </c>
      <c r="W61" s="18">
        <f t="shared" si="45"/>
        <v>0</v>
      </c>
      <c r="X61" s="109"/>
      <c r="Y61" s="247">
        <f>COUNTIF($Y$11:$Y$50,2)</f>
        <v>0</v>
      </c>
      <c r="Z61" s="18">
        <f t="shared" ref="Z61:AG62" si="46">IF(ISERROR(COUNTIF(Z$11:Z$50,Z70)/$A$69),0,COUNTIF(Z$11:Z$50,Z70)/$A$69)</f>
        <v>0</v>
      </c>
      <c r="AA61" s="18">
        <f t="shared" si="46"/>
        <v>0</v>
      </c>
      <c r="AB61" s="18">
        <f t="shared" si="46"/>
        <v>0</v>
      </c>
      <c r="AC61" s="18">
        <f t="shared" si="46"/>
        <v>0</v>
      </c>
      <c r="AD61" s="18">
        <f t="shared" si="46"/>
        <v>0</v>
      </c>
      <c r="AE61" s="18">
        <f t="shared" si="46"/>
        <v>0</v>
      </c>
      <c r="AF61" s="18">
        <f t="shared" si="46"/>
        <v>0</v>
      </c>
      <c r="AG61" s="18">
        <f t="shared" si="46"/>
        <v>0</v>
      </c>
      <c r="AH61" s="58"/>
      <c r="AI61" s="5"/>
    </row>
    <row r="62" spans="1:81">
      <c r="A62" s="14" t="s">
        <v>109</v>
      </c>
      <c r="B62" s="18">
        <f t="shared" ref="B62:H63" si="47">IF(ISERROR(COUNTIF(B$11:B$50,B71)/$A$69),0,COUNTIF(B$11:B$50,B71)/$A$69)</f>
        <v>0</v>
      </c>
      <c r="C62" s="18">
        <f t="shared" si="47"/>
        <v>0</v>
      </c>
      <c r="D62" s="18">
        <f t="shared" si="47"/>
        <v>0</v>
      </c>
      <c r="E62" s="18">
        <f t="shared" si="47"/>
        <v>0</v>
      </c>
      <c r="F62" s="18">
        <f t="shared" si="47"/>
        <v>0</v>
      </c>
      <c r="G62" s="18">
        <f t="shared" si="47"/>
        <v>0</v>
      </c>
      <c r="H62" s="18">
        <f t="shared" si="47"/>
        <v>0</v>
      </c>
      <c r="I62" s="18">
        <f t="shared" ref="I62" si="48">IF(ISERROR(COUNTIF(I$11:I$50,I71)/$A$69),0,COUNTIF(I$11:I$50,I71)/$A$69)</f>
        <v>0</v>
      </c>
      <c r="J62" s="18">
        <f>IF(ISERROR(COUNTIF(J$11:J$50,J71)/$A$69),0,COUNTIF(J$11:J$50,J71)/$A$69)</f>
        <v>0</v>
      </c>
      <c r="K62" s="18"/>
      <c r="L62" s="18">
        <f>IF(ISERROR(COUNTIF(L$11:L$50,L71)/$A$69),0,COUNTIF(L$11:L$50,L71)/$A$69)</f>
        <v>0</v>
      </c>
      <c r="M62" s="18">
        <f>IF(ISERROR(COUNTIF(M$11:M$50,M71)/$A$69),0,COUNTIF(M$11:M$50,M71)/$A$69)</f>
        <v>0</v>
      </c>
      <c r="N62" s="18"/>
      <c r="O62" s="18">
        <f>IF(ISERROR(COUNTIF(O$11:O$50,O71)/$A$69),0,COUNTIF(O$11:O$50,O71)/$A$69)</f>
        <v>0</v>
      </c>
      <c r="P62" s="18">
        <f>IF(ISERROR(COUNTIF(P$11:P$50,P71)/$A$69),0,COUNTIF(P$11:P$50,P71)/$A$69)</f>
        <v>0</v>
      </c>
      <c r="Q62" s="18">
        <f>IF(ISERROR(COUNTIF(Q$11:Q$50,Q71)/$A$69),0,COUNTIF(Q$11:Q$50,Q71)/$A$69)</f>
        <v>0</v>
      </c>
      <c r="R62" s="18"/>
      <c r="S62" s="18">
        <f>IF(ISERROR(COUNTIF(S$11:S$50,S71)/$A$69),0,COUNTIF(S$11:S$50,S71)/$A$69)</f>
        <v>0</v>
      </c>
      <c r="T62" s="18"/>
      <c r="U62" s="18"/>
      <c r="V62" s="18">
        <f>IF(ISERROR(COUNTIF(V$11:V$50,V71)/$A$69),0,COUNTIF(V$11:V$50,V71)/$A$69)</f>
        <v>0</v>
      </c>
      <c r="W62" s="18">
        <f>IF(ISERROR(COUNTIF(W$11:W$50,W71)/$A$69),0,COUNTIF(W$11:W$50,W71)/$A$69)</f>
        <v>0</v>
      </c>
      <c r="X62" s="109"/>
      <c r="Y62" s="110"/>
      <c r="Z62" s="18">
        <f t="shared" si="46"/>
        <v>0</v>
      </c>
      <c r="AA62" s="18">
        <f t="shared" si="46"/>
        <v>0</v>
      </c>
      <c r="AB62" s="18">
        <f t="shared" si="46"/>
        <v>0</v>
      </c>
      <c r="AC62" s="18">
        <f t="shared" si="46"/>
        <v>0</v>
      </c>
      <c r="AD62" s="18">
        <f t="shared" si="46"/>
        <v>0</v>
      </c>
      <c r="AE62" s="18">
        <f t="shared" si="46"/>
        <v>0</v>
      </c>
      <c r="AF62" s="18">
        <f t="shared" si="46"/>
        <v>0</v>
      </c>
      <c r="AG62" s="18"/>
      <c r="AH62" s="58"/>
      <c r="AI62" s="5"/>
    </row>
    <row r="63" spans="1:81">
      <c r="A63" s="14" t="s">
        <v>137</v>
      </c>
      <c r="B63" s="18">
        <f t="shared" si="47"/>
        <v>0</v>
      </c>
      <c r="C63" s="18">
        <f t="shared" si="47"/>
        <v>0</v>
      </c>
      <c r="D63" s="18">
        <f t="shared" si="47"/>
        <v>0</v>
      </c>
      <c r="E63" s="18">
        <f t="shared" si="47"/>
        <v>0</v>
      </c>
      <c r="F63" s="18">
        <f t="shared" si="47"/>
        <v>0</v>
      </c>
      <c r="G63" s="18">
        <f t="shared" si="47"/>
        <v>0</v>
      </c>
      <c r="H63" s="18">
        <f t="shared" si="47"/>
        <v>0</v>
      </c>
      <c r="I63" s="18">
        <f>IF(ISERROR(COUNTIF(I$11:I$50,I72)/$A$69),0,COUNTIF(I$11:I$50,I72)/$A$69)</f>
        <v>0</v>
      </c>
      <c r="J63" s="18">
        <f>IF(ISERROR(COUNTIF(J$11:J$50,J72)/$A$69),0,COUNTIF(J$11:J$50,J72)/$A$69)</f>
        <v>0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11"/>
      <c r="Y63" s="110"/>
      <c r="Z63" s="18"/>
      <c r="AA63" s="18">
        <f t="shared" ref="AA63" si="49">IF(ISERROR(COUNTIF(AA$11:AA$50,AA72)/$A$69),0,COUNTIF(AA$11:AA$50,AA72)/$A$69)</f>
        <v>0</v>
      </c>
      <c r="AB63" s="41"/>
      <c r="AC63" s="41"/>
      <c r="AD63" s="41"/>
      <c r="AE63" s="18">
        <f t="shared" ref="AE63" si="50">IF(ISERROR(COUNTIF(AE$11:AE$50,AE72)/$A$69),0,COUNTIF(AE$11:AE$50,AE72)/$A$69)</f>
        <v>0</v>
      </c>
      <c r="AF63" s="41"/>
      <c r="AG63" s="41"/>
      <c r="AH63" s="58"/>
      <c r="AI63" s="5"/>
    </row>
    <row r="64" spans="1:81" ht="13.5" customHeight="1">
      <c r="A64" s="14" t="s">
        <v>111</v>
      </c>
      <c r="B64" s="41"/>
      <c r="C64" s="41"/>
      <c r="D64" s="41"/>
      <c r="E64" s="41"/>
      <c r="F64" s="41"/>
      <c r="G64" s="41"/>
      <c r="H64" s="41"/>
      <c r="I64" s="18">
        <f>IF(ISERROR(COUNTIF(I$11:I$50,I73)/$A$69),0,COUNTIF(I$11:I$50,I73)/$A$69)</f>
        <v>0</v>
      </c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111"/>
      <c r="Y64" s="110"/>
      <c r="Z64" s="41"/>
      <c r="AA64" s="18">
        <f t="shared" ref="AA64" si="51">IF(ISERROR(COUNTIF(AA$11:AA$50,AA73)/$A$69),0,COUNTIF(AA$11:AA$50,AA73)/$A$69)</f>
        <v>0</v>
      </c>
      <c r="AB64" s="41"/>
      <c r="AC64" s="41"/>
      <c r="AD64" s="41"/>
      <c r="AE64" s="18">
        <f t="shared" ref="AE64" si="52">IF(ISERROR(COUNTIF(AE$11:AE$50,AE73)/$A$69),0,COUNTIF(AE$11:AE$50,AE73)/$A$69)</f>
        <v>0</v>
      </c>
      <c r="AF64" s="41"/>
      <c r="AG64" s="41"/>
      <c r="AH64" s="58"/>
      <c r="AI64" s="5"/>
    </row>
    <row r="65" spans="1:35" ht="13.5" customHeight="1">
      <c r="A65" s="14" t="s">
        <v>112</v>
      </c>
      <c r="B65" s="41"/>
      <c r="C65" s="41"/>
      <c r="D65" s="41"/>
      <c r="E65" s="41"/>
      <c r="F65" s="41"/>
      <c r="G65" s="41"/>
      <c r="H65" s="41"/>
      <c r="I65" s="18">
        <f>IF(ISERROR(COUNTIF(I$11:I$50,I74)/$A$69),0,COUNTIF(I$11:I$50,I74)/$A$69)</f>
        <v>0</v>
      </c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111"/>
      <c r="Y65" s="110"/>
      <c r="Z65" s="41"/>
      <c r="AA65" s="18">
        <f t="shared" ref="AA65" si="53">IF(ISERROR(COUNTIF(AA$11:AA$50,AA74)/$A$69),0,COUNTIF(AA$11:AA$50,AA74)/$A$69)</f>
        <v>0</v>
      </c>
      <c r="AB65" s="41"/>
      <c r="AC65" s="41"/>
      <c r="AD65" s="41"/>
      <c r="AE65" s="41"/>
      <c r="AF65" s="41"/>
      <c r="AG65" s="41"/>
      <c r="AH65" s="58"/>
      <c r="AI65" s="5"/>
    </row>
    <row r="66" spans="1:35">
      <c r="A66" s="14" t="s">
        <v>18</v>
      </c>
      <c r="B66" s="18">
        <f t="shared" ref="B66:H66" si="54">IF(ISERROR(COUNTIF(B$11:B$50,B73)/$A$69),0,COUNTIF(B$11:B$50,B73)/$A$69)</f>
        <v>0</v>
      </c>
      <c r="C66" s="18">
        <f t="shared" si="54"/>
        <v>0</v>
      </c>
      <c r="D66" s="18">
        <f t="shared" si="54"/>
        <v>0</v>
      </c>
      <c r="E66" s="18">
        <f t="shared" si="54"/>
        <v>0</v>
      </c>
      <c r="F66" s="18">
        <f t="shared" si="54"/>
        <v>0</v>
      </c>
      <c r="G66" s="18">
        <f t="shared" si="54"/>
        <v>0</v>
      </c>
      <c r="H66" s="18">
        <f t="shared" si="54"/>
        <v>0</v>
      </c>
      <c r="I66" s="18">
        <f>IF(ISERROR(COUNTIF(I$11:I$50,I75)/$A$69),0,COUNTIF(I$11:I$50,I75)/$A$69)</f>
        <v>0</v>
      </c>
      <c r="J66" s="18">
        <f>IF(ISERROR(COUNTIF(J$11:J$50,J73)/$A$69),0,COUNTIF(J$11:J$50,J73)/$A$69)</f>
        <v>0</v>
      </c>
      <c r="K66" s="18">
        <f>IF(ISERROR(COUNTIF(K$11:K$50,K71)/$A$69),0,COUNTIF(K$11:K$50,K71)/$A$69)</f>
        <v>0</v>
      </c>
      <c r="L66" s="18">
        <f>IF(ISERROR(COUNTIF(L$11:L$50,L72)/$A$69),0,COUNTIF(L$11:L$50,L72)/$A$69)</f>
        <v>0</v>
      </c>
      <c r="M66" s="18">
        <f>IF(ISERROR(COUNTIF(M$11:M$50,M72)/$A$69),0,COUNTIF(M$11:M$50,M72)/$A$69)</f>
        <v>0</v>
      </c>
      <c r="N66" s="18">
        <f>IF(ISERROR(COUNTIF(N$11:N$50,N71)/$A$69),0,COUNTIF(N$11:N$50,N71)/$A$69)</f>
        <v>0</v>
      </c>
      <c r="O66" s="18">
        <f>IF(ISERROR(COUNTIF(O$11:O$50,O72)/$A$69),0,COUNTIF(O$11:O$50,O72)/$A$69)</f>
        <v>0</v>
      </c>
      <c r="P66" s="18">
        <f>IF(ISERROR(COUNTIF(P$11:P$50,P72)/$A$69),0,COUNTIF(P$11:P$50,P72)/$A$69)</f>
        <v>0</v>
      </c>
      <c r="Q66" s="18">
        <f>IF(ISERROR(COUNTIF(Q$11:Q$50,Q72)/$A$69),0,COUNTIF(Q$11:Q$50,Q72)/$A$69)</f>
        <v>0</v>
      </c>
      <c r="R66" s="18">
        <f>IF(ISERROR(COUNTIF(R$11:R$50,R71)/$A$69),0,COUNTIF(R$11:R$50,R71)/$A$69)</f>
        <v>0</v>
      </c>
      <c r="S66" s="18">
        <f>IF(ISERROR(COUNTIF(S$11:S$50,S72)/$A$69),0,COUNTIF(S$11:S$50,S72)/$A$69)</f>
        <v>0</v>
      </c>
      <c r="T66" s="18">
        <f>IF(ISERROR(COUNTIF(T$11:T$50,T71)/$A$69),0,COUNTIF(T$11:T$50,T71)/$A$69)</f>
        <v>0</v>
      </c>
      <c r="U66" s="18">
        <f>IF(ISERROR(COUNTIF(U$11:U$50,U71)/$A$69),0,COUNTIF(U$11:U$50,U71)/$A$69)</f>
        <v>0</v>
      </c>
      <c r="V66" s="18">
        <f>IF(ISERROR(COUNTIF(V$11:V$50,V72)/$A$69),0,COUNTIF(V$11:V$50,V72)/$A$69)</f>
        <v>0</v>
      </c>
      <c r="W66" s="18">
        <f>IF(ISERROR(COUNTIF(W$11:W$50,W72)/$A$69),0,COUNTIF(W$11:W$50,W72)/$A$69)</f>
        <v>0</v>
      </c>
      <c r="X66" s="109"/>
      <c r="Y66" s="114"/>
      <c r="Z66" s="113"/>
      <c r="AA66" s="113"/>
      <c r="AB66" s="113"/>
      <c r="AC66" s="113"/>
      <c r="AD66" s="113"/>
      <c r="AE66" s="113"/>
      <c r="AF66" s="113"/>
      <c r="AG66" s="113"/>
      <c r="AH66" s="24"/>
    </row>
    <row r="67" spans="1:35">
      <c r="A67" s="14" t="s">
        <v>21</v>
      </c>
      <c r="B67" s="18">
        <f t="shared" ref="B67:H67" si="55">IF(ISERROR(COUNTIF(B$11:B$50,B74)/$A$69),0,COUNTIF(B$11:B$50,B74)/$A$69)</f>
        <v>0</v>
      </c>
      <c r="C67" s="18">
        <f t="shared" si="55"/>
        <v>0</v>
      </c>
      <c r="D67" s="18">
        <f t="shared" si="55"/>
        <v>0</v>
      </c>
      <c r="E67" s="18">
        <f t="shared" si="55"/>
        <v>0</v>
      </c>
      <c r="F67" s="18">
        <f t="shared" si="55"/>
        <v>0</v>
      </c>
      <c r="G67" s="18">
        <f t="shared" si="55"/>
        <v>0</v>
      </c>
      <c r="H67" s="18">
        <f t="shared" si="55"/>
        <v>0</v>
      </c>
      <c r="I67" s="18">
        <f>IF(ISERROR(COUNTIF(I$11:I$50,I76)/$A$69),0,COUNTIF(I$11:I$50,I76)/$A$69)</f>
        <v>0</v>
      </c>
      <c r="J67" s="18">
        <f>IF(ISERROR(COUNTIF(J$11:J$50,J74)/$A$69),0,COUNTIF(J$11:J$50,J74)/$A$69)</f>
        <v>0</v>
      </c>
      <c r="K67" s="112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74"/>
      <c r="Y67" s="74"/>
      <c r="Z67" s="114"/>
      <c r="AA67" s="74"/>
      <c r="AB67" s="74"/>
      <c r="AC67" s="74"/>
      <c r="AD67" s="74"/>
      <c r="AE67" s="74"/>
      <c r="AF67" s="74"/>
      <c r="AG67" s="74"/>
      <c r="AH67" s="58"/>
    </row>
    <row r="68" spans="1:3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5"/>
    </row>
    <row r="69" spans="1:35" s="90" customFormat="1" hidden="1">
      <c r="A69" s="87">
        <f>COUNTA(A11:A50)</f>
        <v>0</v>
      </c>
      <c r="B69" s="88" t="s">
        <v>63</v>
      </c>
      <c r="C69" s="88" t="s">
        <v>4</v>
      </c>
      <c r="D69" s="88" t="s">
        <v>64</v>
      </c>
      <c r="E69" s="88" t="s">
        <v>63</v>
      </c>
      <c r="F69" s="88" t="s">
        <v>4</v>
      </c>
      <c r="G69" s="88" t="s">
        <v>63</v>
      </c>
      <c r="H69" s="88" t="s">
        <v>4</v>
      </c>
      <c r="I69" s="88" t="s">
        <v>73</v>
      </c>
      <c r="J69" s="88" t="s">
        <v>64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8">
        <v>0</v>
      </c>
      <c r="R69" s="88">
        <v>0</v>
      </c>
      <c r="S69" s="88">
        <v>0</v>
      </c>
      <c r="T69" s="88">
        <v>0</v>
      </c>
      <c r="U69" s="88">
        <v>0</v>
      </c>
      <c r="V69" s="88">
        <v>0</v>
      </c>
      <c r="W69" s="88">
        <v>0</v>
      </c>
      <c r="X69" s="88"/>
      <c r="Y69" s="88">
        <v>1</v>
      </c>
      <c r="Z69" s="88">
        <v>0</v>
      </c>
      <c r="AA69" s="88">
        <v>0</v>
      </c>
      <c r="AB69" s="88">
        <v>0</v>
      </c>
      <c r="AC69" s="88">
        <v>0</v>
      </c>
      <c r="AD69" s="88">
        <v>0</v>
      </c>
      <c r="AE69" s="88">
        <v>0</v>
      </c>
      <c r="AF69" s="88">
        <v>0</v>
      </c>
      <c r="AG69" s="88">
        <v>0</v>
      </c>
      <c r="AH69" s="89"/>
    </row>
    <row r="70" spans="1:35" s="90" customFormat="1" hidden="1">
      <c r="A70" s="87"/>
      <c r="B70" s="88" t="s">
        <v>92</v>
      </c>
      <c r="C70" s="88" t="s">
        <v>2</v>
      </c>
      <c r="D70" s="88" t="s">
        <v>95</v>
      </c>
      <c r="E70" s="88" t="s">
        <v>92</v>
      </c>
      <c r="F70" s="88" t="s">
        <v>2</v>
      </c>
      <c r="G70" s="88" t="s">
        <v>92</v>
      </c>
      <c r="H70" s="88" t="s">
        <v>2</v>
      </c>
      <c r="I70" s="88" t="s">
        <v>98</v>
      </c>
      <c r="J70" s="88" t="s">
        <v>95</v>
      </c>
      <c r="K70" s="88">
        <v>1</v>
      </c>
      <c r="L70" s="88">
        <v>1</v>
      </c>
      <c r="M70" s="88">
        <v>1</v>
      </c>
      <c r="N70" s="88">
        <v>1</v>
      </c>
      <c r="O70" s="88">
        <v>1</v>
      </c>
      <c r="P70" s="88">
        <v>1</v>
      </c>
      <c r="Q70" s="88">
        <v>1</v>
      </c>
      <c r="R70" s="88">
        <v>1</v>
      </c>
      <c r="S70" s="88">
        <v>1</v>
      </c>
      <c r="T70" s="88">
        <v>1</v>
      </c>
      <c r="U70" s="88">
        <v>1</v>
      </c>
      <c r="V70" s="88">
        <v>1</v>
      </c>
      <c r="W70" s="88">
        <v>1</v>
      </c>
      <c r="X70" s="88" t="s">
        <v>10</v>
      </c>
      <c r="Y70" s="88">
        <v>2</v>
      </c>
      <c r="Z70" s="88">
        <v>1</v>
      </c>
      <c r="AA70" s="88">
        <v>1</v>
      </c>
      <c r="AB70" s="88">
        <v>1</v>
      </c>
      <c r="AC70" s="88">
        <v>1</v>
      </c>
      <c r="AD70" s="88">
        <v>1</v>
      </c>
      <c r="AE70" s="88">
        <v>1</v>
      </c>
      <c r="AF70" s="88">
        <v>1</v>
      </c>
      <c r="AG70" s="88">
        <v>1</v>
      </c>
      <c r="AH70" s="89"/>
    </row>
    <row r="71" spans="1:35" s="90" customFormat="1" hidden="1">
      <c r="A71" s="87"/>
      <c r="B71" s="88" t="s">
        <v>93</v>
      </c>
      <c r="C71" s="88" t="s">
        <v>3</v>
      </c>
      <c r="D71" s="88" t="s">
        <v>96</v>
      </c>
      <c r="E71" s="88" t="s">
        <v>93</v>
      </c>
      <c r="F71" s="88" t="s">
        <v>3</v>
      </c>
      <c r="G71" s="88" t="s">
        <v>93</v>
      </c>
      <c r="H71" s="88" t="s">
        <v>3</v>
      </c>
      <c r="I71" s="88" t="s">
        <v>99</v>
      </c>
      <c r="J71" s="88" t="s">
        <v>96</v>
      </c>
      <c r="K71" s="88" t="s">
        <v>10</v>
      </c>
      <c r="L71" s="88">
        <v>2</v>
      </c>
      <c r="M71" s="88">
        <v>2</v>
      </c>
      <c r="N71" s="88" t="s">
        <v>10</v>
      </c>
      <c r="O71" s="88">
        <v>2</v>
      </c>
      <c r="P71" s="88">
        <v>2</v>
      </c>
      <c r="Q71" s="88">
        <v>2</v>
      </c>
      <c r="R71" s="88" t="s">
        <v>10</v>
      </c>
      <c r="S71" s="88">
        <v>2</v>
      </c>
      <c r="T71" s="88" t="s">
        <v>10</v>
      </c>
      <c r="U71" s="88" t="s">
        <v>10</v>
      </c>
      <c r="V71" s="88">
        <v>2</v>
      </c>
      <c r="W71" s="88">
        <v>2</v>
      </c>
      <c r="X71" s="88"/>
      <c r="Y71" s="88"/>
      <c r="Z71" s="88">
        <v>2</v>
      </c>
      <c r="AA71" s="88">
        <v>2</v>
      </c>
      <c r="AB71" s="88">
        <v>2</v>
      </c>
      <c r="AC71" s="88">
        <v>2</v>
      </c>
      <c r="AD71" s="88">
        <v>2</v>
      </c>
      <c r="AE71" s="88">
        <v>2</v>
      </c>
      <c r="AF71" s="88">
        <v>2</v>
      </c>
      <c r="AG71" s="88"/>
      <c r="AH71" s="89"/>
    </row>
    <row r="72" spans="1:35" s="90" customFormat="1" hidden="1">
      <c r="A72" s="87"/>
      <c r="B72" s="88" t="s">
        <v>94</v>
      </c>
      <c r="C72" s="88" t="s">
        <v>5</v>
      </c>
      <c r="D72" s="88" t="s">
        <v>97</v>
      </c>
      <c r="E72" s="88" t="s">
        <v>94</v>
      </c>
      <c r="F72" s="88" t="s">
        <v>5</v>
      </c>
      <c r="G72" s="88" t="s">
        <v>94</v>
      </c>
      <c r="H72" s="88" t="s">
        <v>5</v>
      </c>
      <c r="I72" s="88" t="s">
        <v>100</v>
      </c>
      <c r="J72" s="88" t="s">
        <v>97</v>
      </c>
      <c r="K72" s="88"/>
      <c r="L72" s="88" t="s">
        <v>10</v>
      </c>
      <c r="M72" s="88" t="s">
        <v>10</v>
      </c>
      <c r="N72" s="88"/>
      <c r="O72" s="88" t="s">
        <v>10</v>
      </c>
      <c r="P72" s="88" t="s">
        <v>10</v>
      </c>
      <c r="Q72" s="88" t="s">
        <v>10</v>
      </c>
      <c r="R72" s="88"/>
      <c r="S72" s="88" t="s">
        <v>10</v>
      </c>
      <c r="T72" s="88"/>
      <c r="U72" s="88"/>
      <c r="V72" s="88" t="s">
        <v>10</v>
      </c>
      <c r="W72" s="88" t="s">
        <v>10</v>
      </c>
      <c r="X72" s="88"/>
      <c r="Y72" s="88"/>
      <c r="Z72" s="88"/>
      <c r="AA72" s="88">
        <v>3</v>
      </c>
      <c r="AB72" s="88"/>
      <c r="AC72" s="88"/>
      <c r="AD72" s="88"/>
      <c r="AE72" s="88">
        <v>3</v>
      </c>
      <c r="AF72" s="88"/>
      <c r="AG72" s="88"/>
      <c r="AH72" s="89"/>
    </row>
    <row r="73" spans="1:35" s="90" customFormat="1" hidden="1">
      <c r="A73" s="87"/>
      <c r="B73" s="91" t="s">
        <v>10</v>
      </c>
      <c r="C73" s="91" t="s">
        <v>10</v>
      </c>
      <c r="D73" s="91" t="s">
        <v>10</v>
      </c>
      <c r="E73" s="91" t="s">
        <v>10</v>
      </c>
      <c r="F73" s="91" t="s">
        <v>10</v>
      </c>
      <c r="G73" s="91" t="s">
        <v>10</v>
      </c>
      <c r="H73" s="91" t="s">
        <v>10</v>
      </c>
      <c r="I73" s="91" t="s">
        <v>101</v>
      </c>
      <c r="J73" s="91" t="s">
        <v>10</v>
      </c>
      <c r="K73" s="91"/>
      <c r="L73" s="88"/>
      <c r="M73" s="88"/>
      <c r="N73" s="91"/>
      <c r="O73" s="88"/>
      <c r="P73" s="88"/>
      <c r="Q73" s="88"/>
      <c r="R73" s="91"/>
      <c r="S73" s="88"/>
      <c r="T73" s="91"/>
      <c r="U73" s="91"/>
      <c r="V73" s="88"/>
      <c r="W73" s="88"/>
      <c r="X73" s="92"/>
      <c r="Y73" s="91"/>
      <c r="Z73" s="91"/>
      <c r="AA73" s="88">
        <v>4</v>
      </c>
      <c r="AB73" s="91"/>
      <c r="AC73" s="91"/>
      <c r="AD73" s="91"/>
      <c r="AE73" s="88">
        <v>4</v>
      </c>
      <c r="AF73" s="91"/>
      <c r="AG73" s="91"/>
      <c r="AH73" s="89"/>
    </row>
    <row r="74" spans="1:35" s="90" customFormat="1" hidden="1">
      <c r="A74" s="93"/>
      <c r="B74" s="88" t="s">
        <v>20</v>
      </c>
      <c r="C74" s="88" t="s">
        <v>20</v>
      </c>
      <c r="D74" s="88" t="s">
        <v>20</v>
      </c>
      <c r="E74" s="88" t="s">
        <v>20</v>
      </c>
      <c r="F74" s="88" t="s">
        <v>20</v>
      </c>
      <c r="G74" s="88" t="s">
        <v>20</v>
      </c>
      <c r="H74" s="88" t="s">
        <v>20</v>
      </c>
      <c r="I74" s="88" t="s">
        <v>102</v>
      </c>
      <c r="J74" s="88" t="s">
        <v>20</v>
      </c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>
        <v>5</v>
      </c>
      <c r="AB74" s="88"/>
      <c r="AC74" s="88"/>
      <c r="AD74" s="88"/>
      <c r="AE74" s="88"/>
      <c r="AF74" s="88"/>
      <c r="AG74" s="88"/>
    </row>
    <row r="75" spans="1:35" s="86" customFormat="1" hidden="1">
      <c r="A75" s="93"/>
      <c r="B75" s="94"/>
      <c r="C75" s="94"/>
      <c r="D75" s="94"/>
      <c r="E75" s="94"/>
      <c r="F75" s="94"/>
      <c r="G75" s="94"/>
      <c r="H75" s="94"/>
      <c r="I75" s="91" t="s">
        <v>10</v>
      </c>
      <c r="J75" s="94"/>
      <c r="K75" s="94"/>
      <c r="L75" s="94"/>
      <c r="M75" s="88"/>
      <c r="N75" s="94"/>
      <c r="O75" s="94"/>
      <c r="P75" s="94"/>
      <c r="Q75" s="94"/>
      <c r="R75" s="94"/>
      <c r="S75" s="94"/>
      <c r="T75" s="94"/>
      <c r="U75" s="94"/>
      <c r="V75" s="94"/>
      <c r="W75" s="88"/>
      <c r="X75" s="94"/>
      <c r="Y75" s="94"/>
      <c r="Z75" s="94"/>
      <c r="AA75" s="94"/>
      <c r="AB75" s="94"/>
      <c r="AC75" s="94"/>
      <c r="AD75" s="94"/>
      <c r="AE75" s="94"/>
      <c r="AF75" s="94"/>
      <c r="AG75" s="94"/>
    </row>
    <row r="76" spans="1:35" s="86" customFormat="1" hidden="1">
      <c r="A76" s="93"/>
      <c r="B76" s="94"/>
      <c r="C76" s="94"/>
      <c r="D76" s="94"/>
      <c r="E76" s="94"/>
      <c r="F76" s="94"/>
      <c r="G76" s="94"/>
      <c r="H76" s="94"/>
      <c r="I76" s="88" t="s">
        <v>20</v>
      </c>
      <c r="J76" s="94"/>
      <c r="K76" s="94"/>
      <c r="L76" s="94"/>
      <c r="M76" s="88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</row>
    <row r="77" spans="1:3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</row>
    <row r="78" spans="1:3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</row>
    <row r="79" spans="1:3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</row>
    <row r="80" spans="1:3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</row>
    <row r="81" spans="1:33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</row>
    <row r="82" spans="1:33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</row>
    <row r="83" spans="1:3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</row>
    <row r="84" spans="1:33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</row>
    <row r="85" spans="1:33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</row>
    <row r="86" spans="1:33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</row>
  </sheetData>
  <sheetProtection sheet="1" objects="1" scenarios="1"/>
  <mergeCells count="85">
    <mergeCell ref="B3:O3"/>
    <mergeCell ref="AJ2:AL3"/>
    <mergeCell ref="AL51:AL55"/>
    <mergeCell ref="AI52:AI55"/>
    <mergeCell ref="E8:E9"/>
    <mergeCell ref="F8:F9"/>
    <mergeCell ref="G8:G9"/>
    <mergeCell ref="H8:H9"/>
    <mergeCell ref="I8:I9"/>
    <mergeCell ref="J8:J9"/>
    <mergeCell ref="AJ4:AJ9"/>
    <mergeCell ref="AK4:AK9"/>
    <mergeCell ref="AL4:AL9"/>
    <mergeCell ref="Q8:Q9"/>
    <mergeCell ref="R8:R9"/>
    <mergeCell ref="S8:S9"/>
    <mergeCell ref="B59:X59"/>
    <mergeCell ref="AK51:AK55"/>
    <mergeCell ref="A8:A10"/>
    <mergeCell ref="B6:AG6"/>
    <mergeCell ref="B7:AG7"/>
    <mergeCell ref="AJ51:AJ55"/>
    <mergeCell ref="B8:B9"/>
    <mergeCell ref="C8:C9"/>
    <mergeCell ref="D8:D9"/>
    <mergeCell ref="K8:K9"/>
    <mergeCell ref="L8:L9"/>
    <mergeCell ref="M8:M9"/>
    <mergeCell ref="N8:N9"/>
    <mergeCell ref="O8:O9"/>
    <mergeCell ref="P8:P9"/>
    <mergeCell ref="T8:T9"/>
    <mergeCell ref="U8:U9"/>
    <mergeCell ref="V8:V9"/>
    <mergeCell ref="W8:W9"/>
    <mergeCell ref="AH8:AH9"/>
    <mergeCell ref="Z8:AG8"/>
    <mergeCell ref="AN8:AN9"/>
    <mergeCell ref="AO8:AO9"/>
    <mergeCell ref="AP8:AP9"/>
    <mergeCell ref="AQ8:AQ9"/>
    <mergeCell ref="AR8:AR9"/>
    <mergeCell ref="AS8:AS9"/>
    <mergeCell ref="AT8:AT9"/>
    <mergeCell ref="AU8:AU9"/>
    <mergeCell ref="AV8:AV9"/>
    <mergeCell ref="AW8:AW9"/>
    <mergeCell ref="AX8:AX9"/>
    <mergeCell ref="AY8:AY9"/>
    <mergeCell ref="AZ8:AZ9"/>
    <mergeCell ref="BA8:BA9"/>
    <mergeCell ref="BB8:BB9"/>
    <mergeCell ref="BC8:BC9"/>
    <mergeCell ref="BD8:BD9"/>
    <mergeCell ref="BE8:BE9"/>
    <mergeCell ref="BF8:BF9"/>
    <mergeCell ref="BG8:BG9"/>
    <mergeCell ref="BH8:BH9"/>
    <mergeCell ref="BI8:BI9"/>
    <mergeCell ref="BJ8:BS8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AH53:AH54"/>
    <mergeCell ref="X56:X58"/>
    <mergeCell ref="T53:T54"/>
    <mergeCell ref="U53:U54"/>
    <mergeCell ref="V53:V54"/>
    <mergeCell ref="W53:W54"/>
    <mergeCell ref="Z53:AG53"/>
  </mergeCells>
  <phoneticPr fontId="0" type="noConversion"/>
  <conditionalFormatting sqref="B33:B50">
    <cfRule type="cellIs" dxfId="1025" priority="99" operator="equal">
      <formula>$B$10</formula>
    </cfRule>
    <cfRule type="cellIs" dxfId="1024" priority="108" operator="equal">
      <formula>$B$10</formula>
    </cfRule>
  </conditionalFormatting>
  <conditionalFormatting sqref="C33:C50">
    <cfRule type="cellIs" dxfId="1023" priority="98" operator="equal">
      <formula>$C$10</formula>
    </cfRule>
    <cfRule type="cellIs" dxfId="1022" priority="107" operator="equal">
      <formula>$C$10</formula>
    </cfRule>
  </conditionalFormatting>
  <conditionalFormatting sqref="D33:D50">
    <cfRule type="cellIs" dxfId="1021" priority="97" operator="equal">
      <formula>$D$10</formula>
    </cfRule>
    <cfRule type="cellIs" dxfId="1020" priority="106" operator="equal">
      <formula>$D$10</formula>
    </cfRule>
  </conditionalFormatting>
  <conditionalFormatting sqref="E33:E50">
    <cfRule type="cellIs" dxfId="1019" priority="96" operator="equal">
      <formula>$E$10</formula>
    </cfRule>
    <cfRule type="cellIs" dxfId="1018" priority="105" operator="equal">
      <formula>$E$10</formula>
    </cfRule>
  </conditionalFormatting>
  <conditionalFormatting sqref="F33:F50">
    <cfRule type="cellIs" dxfId="1017" priority="95" operator="equal">
      <formula>$F$10</formula>
    </cfRule>
    <cfRule type="cellIs" dxfId="1016" priority="104" operator="equal">
      <formula>$F$10</formula>
    </cfRule>
  </conditionalFormatting>
  <conditionalFormatting sqref="G33:G50">
    <cfRule type="cellIs" dxfId="1015" priority="94" operator="equal">
      <formula>$G$10</formula>
    </cfRule>
    <cfRule type="cellIs" dxfId="1014" priority="103" operator="equal">
      <formula>$G$10</formula>
    </cfRule>
  </conditionalFormatting>
  <conditionalFormatting sqref="H33:H50">
    <cfRule type="cellIs" dxfId="1013" priority="93" operator="equal">
      <formula>$H$10</formula>
    </cfRule>
    <cfRule type="cellIs" dxfId="1012" priority="102" operator="equal">
      <formula>$H$10</formula>
    </cfRule>
  </conditionalFormatting>
  <conditionalFormatting sqref="I33:I50">
    <cfRule type="cellIs" dxfId="1011" priority="92" operator="equal">
      <formula>$I$10</formula>
    </cfRule>
    <cfRule type="cellIs" dxfId="1010" priority="101" operator="equal">
      <formula>$I$10</formula>
    </cfRule>
  </conditionalFormatting>
  <conditionalFormatting sqref="J33:J50">
    <cfRule type="cellIs" dxfId="1009" priority="91" operator="equal">
      <formula>$J$10</formula>
    </cfRule>
    <cfRule type="cellIs" dxfId="1008" priority="100" operator="equal">
      <formula>$J$10</formula>
    </cfRule>
  </conditionalFormatting>
  <conditionalFormatting sqref="B12">
    <cfRule type="cellIs" dxfId="1007" priority="9" operator="equal">
      <formula>$B$10</formula>
    </cfRule>
    <cfRule type="cellIs" dxfId="1006" priority="18" operator="equal">
      <formula>$B$10</formula>
    </cfRule>
  </conditionalFormatting>
  <conditionalFormatting sqref="C12">
    <cfRule type="cellIs" dxfId="1005" priority="8" operator="equal">
      <formula>$C$10</formula>
    </cfRule>
    <cfRule type="cellIs" dxfId="1004" priority="17" operator="equal">
      <formula>$C$10</formula>
    </cfRule>
  </conditionalFormatting>
  <conditionalFormatting sqref="D12">
    <cfRule type="cellIs" dxfId="1003" priority="7" operator="equal">
      <formula>$D$10</formula>
    </cfRule>
    <cfRule type="cellIs" dxfId="1002" priority="16" operator="equal">
      <formula>$D$10</formula>
    </cfRule>
  </conditionalFormatting>
  <conditionalFormatting sqref="E12">
    <cfRule type="cellIs" dxfId="1001" priority="6" operator="equal">
      <formula>$E$10</formula>
    </cfRule>
    <cfRule type="cellIs" dxfId="1000" priority="15" operator="equal">
      <formula>$E$10</formula>
    </cfRule>
  </conditionalFormatting>
  <conditionalFormatting sqref="F12">
    <cfRule type="cellIs" dxfId="999" priority="5" operator="equal">
      <formula>$F$10</formula>
    </cfRule>
    <cfRule type="cellIs" dxfId="998" priority="14" operator="equal">
      <formula>$F$10</formula>
    </cfRule>
  </conditionalFormatting>
  <conditionalFormatting sqref="G12">
    <cfRule type="cellIs" dxfId="997" priority="4" operator="equal">
      <formula>$G$10</formula>
    </cfRule>
    <cfRule type="cellIs" dxfId="996" priority="13" operator="equal">
      <formula>$G$10</formula>
    </cfRule>
  </conditionalFormatting>
  <conditionalFormatting sqref="H12">
    <cfRule type="cellIs" dxfId="995" priority="3" operator="equal">
      <formula>$H$10</formula>
    </cfRule>
    <cfRule type="cellIs" dxfId="994" priority="12" operator="equal">
      <formula>$H$10</formula>
    </cfRule>
  </conditionalFormatting>
  <conditionalFormatting sqref="I12">
    <cfRule type="cellIs" dxfId="993" priority="2" operator="equal">
      <formula>$I$10</formula>
    </cfRule>
    <cfRule type="cellIs" dxfId="992" priority="11" operator="equal">
      <formula>$I$10</formula>
    </cfRule>
  </conditionalFormatting>
  <conditionalFormatting sqref="J12">
    <cfRule type="cellIs" dxfId="991" priority="1" operator="equal">
      <formula>$J$10</formula>
    </cfRule>
    <cfRule type="cellIs" dxfId="990" priority="10" operator="equal">
      <formula>$J$10</formula>
    </cfRule>
  </conditionalFormatting>
  <conditionalFormatting sqref="B11 B13:B32">
    <cfRule type="cellIs" dxfId="989" priority="27" operator="equal">
      <formula>$B$10</formula>
    </cfRule>
    <cfRule type="cellIs" dxfId="988" priority="36" operator="equal">
      <formula>$B$10</formula>
    </cfRule>
  </conditionalFormatting>
  <conditionalFormatting sqref="C11 C13:C32">
    <cfRule type="cellIs" dxfId="987" priority="26" operator="equal">
      <formula>$C$10</formula>
    </cfRule>
    <cfRule type="cellIs" dxfId="986" priority="35" operator="equal">
      <formula>$C$10</formula>
    </cfRule>
  </conditionalFormatting>
  <conditionalFormatting sqref="D11 D13:D32">
    <cfRule type="cellIs" dxfId="985" priority="25" operator="equal">
      <formula>$D$10</formula>
    </cfRule>
    <cfRule type="cellIs" dxfId="984" priority="34" operator="equal">
      <formula>$D$10</formula>
    </cfRule>
  </conditionalFormatting>
  <conditionalFormatting sqref="E11 E13:E32">
    <cfRule type="cellIs" dxfId="983" priority="24" operator="equal">
      <formula>$E$10</formula>
    </cfRule>
    <cfRule type="cellIs" dxfId="982" priority="33" operator="equal">
      <formula>$E$10</formula>
    </cfRule>
  </conditionalFormatting>
  <conditionalFormatting sqref="F11 F13:F32">
    <cfRule type="cellIs" dxfId="981" priority="23" operator="equal">
      <formula>$F$10</formula>
    </cfRule>
    <cfRule type="cellIs" dxfId="980" priority="32" operator="equal">
      <formula>$F$10</formula>
    </cfRule>
  </conditionalFormatting>
  <conditionalFormatting sqref="G11 G13:G32">
    <cfRule type="cellIs" dxfId="979" priority="22" operator="equal">
      <formula>$G$10</formula>
    </cfRule>
    <cfRule type="cellIs" dxfId="978" priority="31" operator="equal">
      <formula>$G$10</formula>
    </cfRule>
  </conditionalFormatting>
  <conditionalFormatting sqref="H11 H13:H32">
    <cfRule type="cellIs" dxfId="977" priority="21" operator="equal">
      <formula>$H$10</formula>
    </cfRule>
    <cfRule type="cellIs" dxfId="976" priority="30" operator="equal">
      <formula>$H$10</formula>
    </cfRule>
  </conditionalFormatting>
  <conditionalFormatting sqref="I11 I13:I32">
    <cfRule type="cellIs" dxfId="975" priority="20" operator="equal">
      <formula>$I$10</formula>
    </cfRule>
    <cfRule type="cellIs" dxfId="974" priority="29" operator="equal">
      <formula>$I$10</formula>
    </cfRule>
  </conditionalFormatting>
  <conditionalFormatting sqref="J11 J13:J32">
    <cfRule type="cellIs" dxfId="973" priority="19" operator="equal">
      <formula>$J$10</formula>
    </cfRule>
    <cfRule type="cellIs" dxfId="972" priority="28" operator="equal">
      <formula>$J$10</formula>
    </cfRule>
  </conditionalFormatting>
  <dataValidations xWindow="1067" yWindow="288" count="25">
    <dataValidation type="list" allowBlank="1" showErrorMessage="1" error="Niepoprawna wartość komórki." sqref="W11:W50">
      <formula1>$W$69:$W$72</formula1>
    </dataValidation>
    <dataValidation type="list" allowBlank="1" showErrorMessage="1" error="Niepoprawna wartość komórki." sqref="X11:X50">
      <formula1>$X$69:$X$70</formula1>
    </dataValidation>
    <dataValidation type="list" allowBlank="1" showErrorMessage="1" error="Niepoprawna wartość komórki." sqref="V11:V50">
      <formula1>$V$69:$V$72</formula1>
    </dataValidation>
    <dataValidation type="whole" allowBlank="1" showErrorMessage="1" error="Niepoprawna wartość komórki." sqref="Y11:Y50">
      <formula1>0</formula1>
      <formula2>2</formula2>
    </dataValidation>
    <dataValidation type="list" allowBlank="1" showErrorMessage="1" error="Niepoprawna wartość komórki." sqref="B11:H50 J11:J50">
      <formula1>B$69:B$74</formula1>
    </dataValidation>
    <dataValidation type="list" allowBlank="1" showErrorMessage="1" error="Niepoprawna wartość komórki." sqref="I11:I50">
      <formula1>$I$69:$I$76</formula1>
    </dataValidation>
    <dataValidation type="list" allowBlank="1" showErrorMessage="1" error="Niepoprawna wartość komórki." sqref="K11:K50">
      <formula1>$K$69:$K$71</formula1>
    </dataValidation>
    <dataValidation type="list" allowBlank="1" showErrorMessage="1" error="Niepoprawna wartość komórki." sqref="L11:L50">
      <formula1>$L$69:$L$72</formula1>
    </dataValidation>
    <dataValidation type="list" allowBlank="1" showErrorMessage="1" error="Niepoprawna wartość komórki." sqref="M11:M50">
      <formula1>$M$69:$M$72</formula1>
    </dataValidation>
    <dataValidation type="list" allowBlank="1" showErrorMessage="1" error="Niepoprawna wartość komórki." sqref="N11:N50">
      <formula1>$N$69:$N$71</formula1>
    </dataValidation>
    <dataValidation type="list" allowBlank="1" showErrorMessage="1" error="Niepoprawna wartość komórki." sqref="O11:O50">
      <formula1>$O$69:$O$72</formula1>
    </dataValidation>
    <dataValidation type="list" allowBlank="1" showErrorMessage="1" error="Niepoprawna wartość komórki." sqref="P11:P50">
      <formula1>$P$69:$P$72</formula1>
    </dataValidation>
    <dataValidation type="list" allowBlank="1" showErrorMessage="1" error="Niepoprawna wartość komórki." sqref="Q11:Q50">
      <formula1>$Q$69:$Q$72</formula1>
    </dataValidation>
    <dataValidation type="list" allowBlank="1" showErrorMessage="1" error="Niepoprawna wartość komórki." sqref="R11:R50">
      <formula1>$R$69:$R$71</formula1>
    </dataValidation>
    <dataValidation type="list" allowBlank="1" showErrorMessage="1" error="Niepoprawna wartość komórki." sqref="S11:S50">
      <formula1>$S$69:$S$72</formula1>
    </dataValidation>
    <dataValidation type="list" allowBlank="1" showErrorMessage="1" error="Niepoprawna wartość komórki." sqref="T11:T50">
      <formula1>$T$69:$T$71</formula1>
    </dataValidation>
    <dataValidation type="list" allowBlank="1" showErrorMessage="1" error="Niepoprawna wartość komórki." sqref="U11:U50">
      <formula1>$U$69:$U$71</formula1>
    </dataValidation>
    <dataValidation type="list" allowBlank="1" showInputMessage="1" showErrorMessage="1" sqref="Z11:Z50">
      <formula1>$Z$69:$Z$71</formula1>
    </dataValidation>
    <dataValidation type="list" allowBlank="1" showInputMessage="1" showErrorMessage="1" sqref="AA11:AA50">
      <formula1>$AA$69:$AA$74</formula1>
    </dataValidation>
    <dataValidation type="list" allowBlank="1" showInputMessage="1" showErrorMessage="1" sqref="AB11:AB50">
      <formula1>$AB$69:$AB$71</formula1>
    </dataValidation>
    <dataValidation type="list" allowBlank="1" showInputMessage="1" showErrorMessage="1" sqref="AC11:AC50">
      <formula1>$AC$69:$AC$71</formula1>
    </dataValidation>
    <dataValidation type="list" allowBlank="1" showInputMessage="1" showErrorMessage="1" sqref="AD11:AD50">
      <formula1>$AD$69:$AD$71</formula1>
    </dataValidation>
    <dataValidation type="list" allowBlank="1" showInputMessage="1" showErrorMessage="1" sqref="AE11:AE50">
      <formula1>$AE$69:$AE$73</formula1>
    </dataValidation>
    <dataValidation type="list" allowBlank="1" showInputMessage="1" showErrorMessage="1" sqref="AF11:AF50">
      <formula1>$AF$69:$AF$71</formula1>
    </dataValidation>
    <dataValidation type="list" allowBlank="1" showInputMessage="1" showErrorMessage="1" sqref="AG11:AG50">
      <formula1>$AG$69:$AG$70</formula1>
    </dataValidation>
  </dataValidations>
  <pageMargins left="0.75" right="0.75" top="1" bottom="1" header="0.5" footer="0.5"/>
  <pageSetup paperSize="8" scale="81" orientation="landscape" horizontalDpi="200" verticalDpi="200" r:id="rId1"/>
  <headerFooter alignWithMargins="0">
    <oddHeader>&amp;C&amp;"Arial CE,Pogrubiony"ODDZIAŁ &amp;A</oddHeader>
    <oddFooter>&amp;C&amp;"Arial CE,Pogrubiony"&amp;F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autoPageBreaks="0"/>
  </sheetPr>
  <dimension ref="A1:CC86"/>
  <sheetViews>
    <sheetView showGridLines="0" zoomScale="90" zoomScaleNormal="90" workbookViewId="0">
      <pane ySplit="10" topLeftCell="A11" activePane="bottomLeft" state="frozen"/>
      <selection activeCell="E1" sqref="E1"/>
      <selection pane="bottomLeft" activeCell="A11" sqref="A11"/>
    </sheetView>
  </sheetViews>
  <sheetFormatPr defaultRowHeight="12.75"/>
  <cols>
    <col min="1" max="1" width="18.85546875" style="1" customWidth="1"/>
    <col min="2" max="33" width="6.140625" style="1" customWidth="1"/>
    <col min="34" max="34" width="7.7109375" style="1" customWidth="1"/>
    <col min="35" max="35" width="10" style="1" customWidth="1"/>
    <col min="36" max="38" width="8.140625" style="1" customWidth="1"/>
    <col min="39" max="39" width="5.85546875" style="1" customWidth="1"/>
    <col min="40" max="43" width="2.42578125" style="1" hidden="1" customWidth="1"/>
    <col min="44" max="48" width="2.7109375" style="1" hidden="1" customWidth="1"/>
    <col min="49" max="51" width="2.42578125" style="1" hidden="1" customWidth="1"/>
    <col min="52" max="53" width="3.140625" style="1" hidden="1" customWidth="1"/>
    <col min="54" max="54" width="2.42578125" style="1" hidden="1" customWidth="1"/>
    <col min="55" max="55" width="5.28515625" style="1" hidden="1" customWidth="1"/>
    <col min="56" max="56" width="4" style="1" hidden="1" customWidth="1"/>
    <col min="57" max="57" width="2.7109375" style="1" hidden="1" customWidth="1"/>
    <col min="58" max="59" width="4" style="1" hidden="1" customWidth="1"/>
    <col min="60" max="61" width="2.7109375" style="1" hidden="1" customWidth="1"/>
    <col min="62" max="62" width="5.140625" style="1" hidden="1" customWidth="1"/>
    <col min="63" max="63" width="4.28515625" style="1" hidden="1" customWidth="1"/>
    <col min="64" max="64" width="3" style="1" hidden="1" customWidth="1"/>
    <col min="65" max="67" width="5.140625" style="1" hidden="1" customWidth="1"/>
    <col min="68" max="70" width="3" style="1" hidden="1" customWidth="1"/>
    <col min="71" max="71" width="5.140625" style="1" hidden="1" customWidth="1"/>
    <col min="72" max="72" width="5.5703125" style="1" hidden="1" customWidth="1"/>
    <col min="73" max="73" width="0" style="1" hidden="1" customWidth="1"/>
    <col min="74" max="74" width="9.140625" style="1" customWidth="1"/>
    <col min="75" max="16384" width="9.140625" style="1"/>
  </cols>
  <sheetData>
    <row r="1" spans="1:75" ht="12.75" customHeight="1">
      <c r="B1" s="44" t="s">
        <v>62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BP1" s="32"/>
    </row>
    <row r="2" spans="1:75" ht="12.7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5"/>
      <c r="S2" s="35"/>
      <c r="T2" s="35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J2" s="297" t="s">
        <v>11</v>
      </c>
      <c r="AK2" s="297"/>
      <c r="AL2" s="297"/>
      <c r="BP2" s="32"/>
    </row>
    <row r="3" spans="1:75" ht="14.25" customHeight="1" thickBot="1">
      <c r="A3" s="23" t="s">
        <v>7</v>
      </c>
      <c r="B3" s="296" t="s">
        <v>118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J3" s="297"/>
      <c r="AK3" s="297"/>
      <c r="AL3" s="297"/>
      <c r="BP3" s="32"/>
    </row>
    <row r="4" spans="1:75" ht="15.75" customHeight="1" thickBot="1">
      <c r="A4" s="117"/>
      <c r="D4" s="12" t="s">
        <v>17</v>
      </c>
      <c r="F4" s="13" t="s">
        <v>16</v>
      </c>
      <c r="AJ4" s="301" t="s">
        <v>115</v>
      </c>
      <c r="AK4" s="304" t="s">
        <v>116</v>
      </c>
      <c r="AL4" s="304" t="s">
        <v>117</v>
      </c>
      <c r="BP4" s="32"/>
    </row>
    <row r="5" spans="1:75" ht="18" customHeight="1" thickBot="1">
      <c r="AH5" s="32"/>
      <c r="AJ5" s="302"/>
      <c r="AK5" s="305"/>
      <c r="AL5" s="305"/>
      <c r="BP5" s="32"/>
    </row>
    <row r="6" spans="1:75" ht="15.75" customHeight="1" thickBot="1">
      <c r="A6" s="2"/>
      <c r="B6" s="292" t="s">
        <v>8</v>
      </c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J6" s="302"/>
      <c r="AK6" s="305"/>
      <c r="AL6" s="305"/>
      <c r="BP6" s="32"/>
    </row>
    <row r="7" spans="1:75" ht="13.5" thickBot="1">
      <c r="B7" s="293" t="s">
        <v>9</v>
      </c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J7" s="302"/>
      <c r="AK7" s="305"/>
      <c r="AL7" s="305"/>
      <c r="BP7" s="32"/>
    </row>
    <row r="8" spans="1:75" ht="15" customHeight="1" thickBot="1">
      <c r="A8" s="289" t="s">
        <v>0</v>
      </c>
      <c r="B8" s="294">
        <v>1</v>
      </c>
      <c r="C8" s="280">
        <v>3</v>
      </c>
      <c r="D8" s="280">
        <v>4</v>
      </c>
      <c r="E8" s="280">
        <v>9</v>
      </c>
      <c r="F8" s="280">
        <v>10</v>
      </c>
      <c r="G8" s="280">
        <v>13</v>
      </c>
      <c r="H8" s="280">
        <v>14</v>
      </c>
      <c r="I8" s="280">
        <v>15</v>
      </c>
      <c r="J8" s="299">
        <v>17</v>
      </c>
      <c r="K8" s="294">
        <v>2</v>
      </c>
      <c r="L8" s="280">
        <v>5</v>
      </c>
      <c r="M8" s="280">
        <v>6</v>
      </c>
      <c r="N8" s="278" t="s">
        <v>74</v>
      </c>
      <c r="O8" s="278" t="s">
        <v>75</v>
      </c>
      <c r="P8" s="280">
        <v>8</v>
      </c>
      <c r="Q8" s="307" t="s">
        <v>113</v>
      </c>
      <c r="R8" s="307" t="s">
        <v>114</v>
      </c>
      <c r="S8" s="280">
        <v>12</v>
      </c>
      <c r="T8" s="278" t="s">
        <v>78</v>
      </c>
      <c r="U8" s="278" t="s">
        <v>79</v>
      </c>
      <c r="V8" s="280">
        <v>18</v>
      </c>
      <c r="W8" s="282">
        <v>19</v>
      </c>
      <c r="X8" s="155">
        <v>20</v>
      </c>
      <c r="Y8" s="154" t="s">
        <v>61</v>
      </c>
      <c r="Z8" s="271" t="s">
        <v>123</v>
      </c>
      <c r="AA8" s="271"/>
      <c r="AB8" s="271"/>
      <c r="AC8" s="271"/>
      <c r="AD8" s="271"/>
      <c r="AE8" s="271"/>
      <c r="AF8" s="271"/>
      <c r="AG8" s="272"/>
      <c r="AH8" s="284" t="s">
        <v>1</v>
      </c>
      <c r="AJ8" s="302"/>
      <c r="AK8" s="305"/>
      <c r="AL8" s="305"/>
      <c r="AN8" s="273">
        <v>1</v>
      </c>
      <c r="AO8" s="273">
        <v>3</v>
      </c>
      <c r="AP8" s="273">
        <v>4</v>
      </c>
      <c r="AQ8" s="273">
        <v>9</v>
      </c>
      <c r="AR8" s="273">
        <v>10</v>
      </c>
      <c r="AS8" s="273">
        <v>13</v>
      </c>
      <c r="AT8" s="273">
        <v>14</v>
      </c>
      <c r="AU8" s="273">
        <v>15</v>
      </c>
      <c r="AV8" s="273">
        <v>17</v>
      </c>
      <c r="AW8" s="273">
        <v>2</v>
      </c>
      <c r="AX8" s="273">
        <v>5</v>
      </c>
      <c r="AY8" s="273">
        <v>6</v>
      </c>
      <c r="AZ8" s="277" t="s">
        <v>74</v>
      </c>
      <c r="BA8" s="277" t="s">
        <v>75</v>
      </c>
      <c r="BB8" s="273">
        <v>8</v>
      </c>
      <c r="BC8" s="277" t="s">
        <v>76</v>
      </c>
      <c r="BD8" s="277" t="s">
        <v>77</v>
      </c>
      <c r="BE8" s="273">
        <v>12</v>
      </c>
      <c r="BF8" s="277" t="s">
        <v>78</v>
      </c>
      <c r="BG8" s="277" t="s">
        <v>79</v>
      </c>
      <c r="BH8" s="273">
        <v>18</v>
      </c>
      <c r="BI8" s="273">
        <v>19</v>
      </c>
      <c r="BJ8" s="274" t="s">
        <v>88</v>
      </c>
      <c r="BK8" s="274"/>
      <c r="BL8" s="274"/>
      <c r="BM8" s="274"/>
      <c r="BN8" s="274"/>
      <c r="BO8" s="274"/>
      <c r="BP8" s="274"/>
      <c r="BQ8" s="274"/>
      <c r="BR8" s="274"/>
      <c r="BS8" s="274"/>
      <c r="BT8" s="95" t="s">
        <v>49</v>
      </c>
      <c r="BW8" s="33"/>
    </row>
    <row r="9" spans="1:75" ht="43.5" customHeight="1">
      <c r="A9" s="290"/>
      <c r="B9" s="295"/>
      <c r="C9" s="281"/>
      <c r="D9" s="281"/>
      <c r="E9" s="281"/>
      <c r="F9" s="281"/>
      <c r="G9" s="281"/>
      <c r="H9" s="281"/>
      <c r="I9" s="281"/>
      <c r="J9" s="300"/>
      <c r="K9" s="295"/>
      <c r="L9" s="281"/>
      <c r="M9" s="281"/>
      <c r="N9" s="279"/>
      <c r="O9" s="279"/>
      <c r="P9" s="281"/>
      <c r="Q9" s="308"/>
      <c r="R9" s="308"/>
      <c r="S9" s="281"/>
      <c r="T9" s="279"/>
      <c r="U9" s="279"/>
      <c r="V9" s="281"/>
      <c r="W9" s="283"/>
      <c r="X9" s="166" t="s">
        <v>103</v>
      </c>
      <c r="Y9" s="167" t="s">
        <v>80</v>
      </c>
      <c r="Z9" s="168" t="s">
        <v>81</v>
      </c>
      <c r="AA9" s="168" t="s">
        <v>90</v>
      </c>
      <c r="AB9" s="168" t="s">
        <v>82</v>
      </c>
      <c r="AC9" s="168" t="s">
        <v>83</v>
      </c>
      <c r="AD9" s="169" t="s">
        <v>84</v>
      </c>
      <c r="AE9" s="169" t="s">
        <v>85</v>
      </c>
      <c r="AF9" s="169" t="s">
        <v>86</v>
      </c>
      <c r="AG9" s="170" t="s">
        <v>91</v>
      </c>
      <c r="AH9" s="285"/>
      <c r="AJ9" s="303"/>
      <c r="AK9" s="306"/>
      <c r="AL9" s="306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7"/>
      <c r="BA9" s="277"/>
      <c r="BB9" s="273"/>
      <c r="BC9" s="277"/>
      <c r="BD9" s="277"/>
      <c r="BE9" s="273"/>
      <c r="BF9" s="277"/>
      <c r="BG9" s="277"/>
      <c r="BH9" s="273"/>
      <c r="BI9" s="273"/>
      <c r="BJ9" s="98" t="s">
        <v>89</v>
      </c>
      <c r="BK9" s="172" t="s">
        <v>80</v>
      </c>
      <c r="BL9" s="98" t="s">
        <v>81</v>
      </c>
      <c r="BM9" s="98" t="s">
        <v>90</v>
      </c>
      <c r="BN9" s="98" t="s">
        <v>82</v>
      </c>
      <c r="BO9" s="98" t="s">
        <v>83</v>
      </c>
      <c r="BP9" s="98" t="s">
        <v>84</v>
      </c>
      <c r="BQ9" s="98" t="s">
        <v>85</v>
      </c>
      <c r="BR9" s="98" t="s">
        <v>86</v>
      </c>
      <c r="BS9" s="98" t="s">
        <v>91</v>
      </c>
      <c r="BT9" s="95"/>
      <c r="BW9" s="33"/>
    </row>
    <row r="10" spans="1:75" ht="16.5" thickBot="1">
      <c r="A10" s="291"/>
      <c r="B10" s="37" t="s">
        <v>92</v>
      </c>
      <c r="C10" s="4" t="s">
        <v>5</v>
      </c>
      <c r="D10" s="4" t="s">
        <v>96</v>
      </c>
      <c r="E10" s="4" t="s">
        <v>63</v>
      </c>
      <c r="F10" s="4" t="s">
        <v>5</v>
      </c>
      <c r="G10" s="4" t="s">
        <v>93</v>
      </c>
      <c r="H10" s="4" t="s">
        <v>5</v>
      </c>
      <c r="I10" s="4" t="s">
        <v>73</v>
      </c>
      <c r="J10" s="22" t="s">
        <v>64</v>
      </c>
      <c r="K10" s="120">
        <v>1</v>
      </c>
      <c r="L10" s="121">
        <v>2</v>
      </c>
      <c r="M10" s="121">
        <v>2</v>
      </c>
      <c r="N10" s="121">
        <v>1</v>
      </c>
      <c r="O10" s="121">
        <v>2</v>
      </c>
      <c r="P10" s="121">
        <v>2</v>
      </c>
      <c r="Q10" s="121">
        <v>2</v>
      </c>
      <c r="R10" s="121">
        <v>1</v>
      </c>
      <c r="S10" s="121">
        <v>2</v>
      </c>
      <c r="T10" s="121">
        <v>1</v>
      </c>
      <c r="U10" s="121">
        <v>1</v>
      </c>
      <c r="V10" s="121">
        <v>2</v>
      </c>
      <c r="W10" s="165">
        <v>2</v>
      </c>
      <c r="X10" s="171" t="s">
        <v>10</v>
      </c>
      <c r="Y10" s="115" t="s">
        <v>87</v>
      </c>
      <c r="Z10" s="121">
        <v>2</v>
      </c>
      <c r="AA10" s="121">
        <v>5</v>
      </c>
      <c r="AB10" s="121">
        <v>2</v>
      </c>
      <c r="AC10" s="121">
        <v>2</v>
      </c>
      <c r="AD10" s="121">
        <v>2</v>
      </c>
      <c r="AE10" s="121">
        <v>4</v>
      </c>
      <c r="AF10" s="121">
        <v>2</v>
      </c>
      <c r="AG10" s="122">
        <v>1</v>
      </c>
      <c r="AH10" s="38">
        <f>BT10</f>
        <v>50</v>
      </c>
      <c r="AI10" s="30" t="s">
        <v>44</v>
      </c>
      <c r="AJ10" s="73">
        <f>SUM(AN10,AW10,AO10,AP10,AX10,AZ10:BA10,AS10,AU10)</f>
        <v>11</v>
      </c>
      <c r="AK10" s="73">
        <f>SUM(AQ10,BF10:BG10,AV10,AR10,AT10)</f>
        <v>6</v>
      </c>
      <c r="AL10" s="73">
        <f>SUM(AY10,BB10,BC10:BD10,BE10,BH10,BI10,BL10:BS10)</f>
        <v>33</v>
      </c>
      <c r="AN10" s="100">
        <v>1</v>
      </c>
      <c r="AO10" s="100">
        <v>1</v>
      </c>
      <c r="AP10" s="100">
        <v>1</v>
      </c>
      <c r="AQ10" s="100">
        <v>1</v>
      </c>
      <c r="AR10" s="100">
        <v>1</v>
      </c>
      <c r="AS10" s="100">
        <v>1</v>
      </c>
      <c r="AT10" s="100">
        <v>1</v>
      </c>
      <c r="AU10" s="100">
        <v>1</v>
      </c>
      <c r="AV10" s="100">
        <v>1</v>
      </c>
      <c r="AW10" s="100">
        <v>1</v>
      </c>
      <c r="AX10" s="100">
        <v>2</v>
      </c>
      <c r="AY10" s="100">
        <v>2</v>
      </c>
      <c r="AZ10" s="100">
        <v>1</v>
      </c>
      <c r="BA10" s="100">
        <v>2</v>
      </c>
      <c r="BB10" s="100">
        <v>2</v>
      </c>
      <c r="BC10" s="100">
        <v>2</v>
      </c>
      <c r="BD10" s="100">
        <v>1</v>
      </c>
      <c r="BE10" s="100">
        <v>2</v>
      </c>
      <c r="BF10" s="100">
        <v>1</v>
      </c>
      <c r="BG10" s="100">
        <v>1</v>
      </c>
      <c r="BH10" s="100">
        <v>2</v>
      </c>
      <c r="BI10" s="100">
        <v>2</v>
      </c>
      <c r="BJ10" s="100"/>
      <c r="BK10" s="101"/>
      <c r="BL10" s="100">
        <v>2</v>
      </c>
      <c r="BM10" s="100">
        <v>5</v>
      </c>
      <c r="BN10" s="100">
        <v>2</v>
      </c>
      <c r="BO10" s="100">
        <v>2</v>
      </c>
      <c r="BP10" s="100">
        <v>2</v>
      </c>
      <c r="BQ10" s="100">
        <v>4</v>
      </c>
      <c r="BR10" s="100">
        <v>2</v>
      </c>
      <c r="BS10" s="100">
        <v>1</v>
      </c>
      <c r="BT10" s="96">
        <f>SUM(AN10:BS10)</f>
        <v>50</v>
      </c>
      <c r="BW10" s="15"/>
    </row>
    <row r="11" spans="1:75">
      <c r="A11" s="144"/>
      <c r="B11" s="53"/>
      <c r="C11" s="103"/>
      <c r="D11" s="103"/>
      <c r="E11" s="103"/>
      <c r="F11" s="103"/>
      <c r="G11" s="103"/>
      <c r="H11" s="103"/>
      <c r="I11" s="103"/>
      <c r="J11" s="145"/>
      <c r="K11" s="53"/>
      <c r="L11" s="103"/>
      <c r="M11" s="103"/>
      <c r="N11" s="103"/>
      <c r="O11" s="103"/>
      <c r="P11" s="103"/>
      <c r="Q11" s="103"/>
      <c r="R11" s="103"/>
      <c r="S11" s="67"/>
      <c r="T11" s="67"/>
      <c r="U11" s="67"/>
      <c r="V11" s="67"/>
      <c r="W11" s="71"/>
      <c r="X11" s="54"/>
      <c r="Y11" s="54"/>
      <c r="Z11" s="173"/>
      <c r="AA11" s="174"/>
      <c r="AB11" s="174"/>
      <c r="AC11" s="174"/>
      <c r="AD11" s="174"/>
      <c r="AE11" s="174"/>
      <c r="AF11" s="174"/>
      <c r="AG11" s="175"/>
      <c r="AH11" s="56" t="str">
        <f>IF(ISBLANK($A11)," ",BT11)</f>
        <v xml:space="preserve"> </v>
      </c>
      <c r="AI11" s="55"/>
      <c r="AJ11" s="72" t="str">
        <f>IF(ISBLANK($A11)," ",SUM(AN11,AW11,AO11,AP11,AX11,AZ11:BA11,AS11,AU11))</f>
        <v xml:space="preserve"> </v>
      </c>
      <c r="AK11" s="72" t="str">
        <f>IF(ISBLANK($A11)," ",SUM(AQ11,BF11:BG11,AV11,AR11,AT11))</f>
        <v xml:space="preserve"> </v>
      </c>
      <c r="AL11" s="72" t="str">
        <f>IF(ISBLANK($A11)," ",SUM(AY11,BB11,BC11:BD11,BE11,BH11,BI11,BL11:BS11))</f>
        <v xml:space="preserve"> </v>
      </c>
      <c r="AN11" s="97" t="str">
        <f>IF(ISBLANK($A11)," ",IF(B11=B$10,1,0))</f>
        <v xml:space="preserve"> </v>
      </c>
      <c r="AO11" s="97" t="str">
        <f t="shared" ref="AO11:AV26" si="0">IF(ISBLANK($A11)," ",IF(C11=C$10,1,0))</f>
        <v xml:space="preserve"> </v>
      </c>
      <c r="AP11" s="97" t="str">
        <f t="shared" si="0"/>
        <v xml:space="preserve"> </v>
      </c>
      <c r="AQ11" s="97" t="str">
        <f t="shared" si="0"/>
        <v xml:space="preserve"> </v>
      </c>
      <c r="AR11" s="97" t="str">
        <f t="shared" si="0"/>
        <v xml:space="preserve"> </v>
      </c>
      <c r="AS11" s="97" t="str">
        <f t="shared" si="0"/>
        <v xml:space="preserve"> </v>
      </c>
      <c r="AT11" s="97" t="str">
        <f t="shared" si="0"/>
        <v xml:space="preserve"> </v>
      </c>
      <c r="AU11" s="97" t="str">
        <f t="shared" si="0"/>
        <v xml:space="preserve"> </v>
      </c>
      <c r="AV11" s="97" t="str">
        <f t="shared" si="0"/>
        <v xml:space="preserve"> </v>
      </c>
      <c r="AW11" s="248" t="str">
        <f>IF(ISBLANK($A11)," ",IF(ISNUMBER(K11),K11,0))</f>
        <v xml:space="preserve"> </v>
      </c>
      <c r="AX11" s="248" t="str">
        <f t="shared" ref="AX11:BS23" si="1">IF(ISBLANK($A11)," ",IF(ISNUMBER(L11),L11,0))</f>
        <v xml:space="preserve"> </v>
      </c>
      <c r="AY11" s="248" t="str">
        <f t="shared" si="1"/>
        <v xml:space="preserve"> </v>
      </c>
      <c r="AZ11" s="248" t="str">
        <f t="shared" si="1"/>
        <v xml:space="preserve"> </v>
      </c>
      <c r="BA11" s="248" t="str">
        <f t="shared" si="1"/>
        <v xml:space="preserve"> </v>
      </c>
      <c r="BB11" s="248" t="str">
        <f t="shared" si="1"/>
        <v xml:space="preserve"> </v>
      </c>
      <c r="BC11" s="248" t="str">
        <f t="shared" si="1"/>
        <v xml:space="preserve"> </v>
      </c>
      <c r="BD11" s="248" t="str">
        <f t="shared" si="1"/>
        <v xml:space="preserve"> </v>
      </c>
      <c r="BE11" s="248" t="str">
        <f t="shared" si="1"/>
        <v xml:space="preserve"> </v>
      </c>
      <c r="BF11" s="248" t="str">
        <f t="shared" si="1"/>
        <v xml:space="preserve"> </v>
      </c>
      <c r="BG11" s="248" t="str">
        <f t="shared" si="1"/>
        <v xml:space="preserve"> </v>
      </c>
      <c r="BH11" s="248" t="str">
        <f t="shared" si="1"/>
        <v xml:space="preserve"> </v>
      </c>
      <c r="BI11" s="248" t="str">
        <f t="shared" si="1"/>
        <v xml:space="preserve"> </v>
      </c>
      <c r="BJ11" s="248"/>
      <c r="BK11" s="248"/>
      <c r="BL11" s="248" t="str">
        <f t="shared" si="1"/>
        <v xml:space="preserve"> </v>
      </c>
      <c r="BM11" s="248" t="str">
        <f t="shared" si="1"/>
        <v xml:space="preserve"> </v>
      </c>
      <c r="BN11" s="248" t="str">
        <f t="shared" si="1"/>
        <v xml:space="preserve"> </v>
      </c>
      <c r="BO11" s="248" t="str">
        <f t="shared" si="1"/>
        <v xml:space="preserve"> </v>
      </c>
      <c r="BP11" s="248" t="str">
        <f t="shared" si="1"/>
        <v xml:space="preserve"> </v>
      </c>
      <c r="BQ11" s="248" t="str">
        <f t="shared" si="1"/>
        <v xml:space="preserve"> </v>
      </c>
      <c r="BR11" s="248" t="str">
        <f t="shared" si="1"/>
        <v xml:space="preserve"> </v>
      </c>
      <c r="BS11" s="248" t="str">
        <f t="shared" si="1"/>
        <v xml:space="preserve"> </v>
      </c>
      <c r="BT11" s="97" t="str">
        <f>IF(ISBLANK($A11)," ",SUM(AN11:BS11))</f>
        <v xml:space="preserve"> </v>
      </c>
    </row>
    <row r="12" spans="1:75">
      <c r="A12" s="118"/>
      <c r="B12" s="143"/>
      <c r="C12" s="107"/>
      <c r="D12" s="107"/>
      <c r="E12" s="107"/>
      <c r="F12" s="107"/>
      <c r="G12" s="107"/>
      <c r="H12" s="107"/>
      <c r="I12" s="107"/>
      <c r="J12" s="146"/>
      <c r="K12" s="143"/>
      <c r="L12" s="107"/>
      <c r="M12" s="107"/>
      <c r="N12" s="107"/>
      <c r="O12" s="107"/>
      <c r="P12" s="107"/>
      <c r="Q12" s="107"/>
      <c r="R12" s="107"/>
      <c r="S12" s="6"/>
      <c r="T12" s="6"/>
      <c r="U12" s="6"/>
      <c r="V12" s="6"/>
      <c r="W12" s="106"/>
      <c r="X12" s="108"/>
      <c r="Y12" s="108"/>
      <c r="Z12" s="176"/>
      <c r="AA12" s="177"/>
      <c r="AB12" s="177"/>
      <c r="AC12" s="177"/>
      <c r="AD12" s="177"/>
      <c r="AE12" s="177"/>
      <c r="AF12" s="177"/>
      <c r="AG12" s="178"/>
      <c r="AH12" s="104" t="str">
        <f t="shared" ref="AH12:AH50" si="2">IF(ISBLANK($A12)," ",BT12)</f>
        <v xml:space="preserve"> </v>
      </c>
      <c r="AJ12" s="72" t="str">
        <f t="shared" ref="AJ12:AJ49" si="3">IF(ISBLANK($A12)," ",SUM(AN12,AW12,AO12,AP12,AX12,AZ12:BA12,AS12,AU12))</f>
        <v xml:space="preserve"> </v>
      </c>
      <c r="AK12" s="72" t="str">
        <f t="shared" ref="AK12:AK49" si="4">IF(ISBLANK($A12)," ",SUM(AQ12,BF12:BG12,AV12,AR12,AT12))</f>
        <v xml:space="preserve"> </v>
      </c>
      <c r="AL12" s="72" t="str">
        <f t="shared" ref="AL12:AL50" si="5">IF(ISBLANK($A12)," ",SUM(AY12,BB12,BC12:BD12,BE12,BH12,BI12,BL12:BS12))</f>
        <v xml:space="preserve"> </v>
      </c>
      <c r="AN12" s="97" t="str">
        <f t="shared" ref="AN12:AV50" si="6">IF(ISBLANK($A12)," ",IF(B12=B$10,1,0))</f>
        <v xml:space="preserve"> </v>
      </c>
      <c r="AO12" s="97" t="str">
        <f t="shared" si="0"/>
        <v xml:space="preserve"> </v>
      </c>
      <c r="AP12" s="97" t="str">
        <f t="shared" si="0"/>
        <v xml:space="preserve"> </v>
      </c>
      <c r="AQ12" s="97" t="str">
        <f t="shared" si="0"/>
        <v xml:space="preserve"> </v>
      </c>
      <c r="AR12" s="97" t="str">
        <f t="shared" si="0"/>
        <v xml:space="preserve"> </v>
      </c>
      <c r="AS12" s="97" t="str">
        <f t="shared" si="0"/>
        <v xml:space="preserve"> </v>
      </c>
      <c r="AT12" s="97" t="str">
        <f t="shared" si="0"/>
        <v xml:space="preserve"> </v>
      </c>
      <c r="AU12" s="97" t="str">
        <f t="shared" si="0"/>
        <v xml:space="preserve"> </v>
      </c>
      <c r="AV12" s="97" t="str">
        <f t="shared" si="0"/>
        <v xml:space="preserve"> </v>
      </c>
      <c r="AW12" s="248" t="str">
        <f t="shared" ref="AW12:BI42" si="7">IF(ISBLANK($A12)," ",IF(ISNUMBER(K12),K12,0))</f>
        <v xml:space="preserve"> </v>
      </c>
      <c r="AX12" s="248" t="str">
        <f t="shared" si="1"/>
        <v xml:space="preserve"> </v>
      </c>
      <c r="AY12" s="248" t="str">
        <f t="shared" si="1"/>
        <v xml:space="preserve"> </v>
      </c>
      <c r="AZ12" s="248" t="str">
        <f t="shared" si="1"/>
        <v xml:space="preserve"> </v>
      </c>
      <c r="BA12" s="248" t="str">
        <f t="shared" si="1"/>
        <v xml:space="preserve"> </v>
      </c>
      <c r="BB12" s="248" t="str">
        <f t="shared" si="1"/>
        <v xml:space="preserve"> </v>
      </c>
      <c r="BC12" s="248" t="str">
        <f t="shared" si="1"/>
        <v xml:space="preserve"> </v>
      </c>
      <c r="BD12" s="248" t="str">
        <f t="shared" si="1"/>
        <v xml:space="preserve"> </v>
      </c>
      <c r="BE12" s="248" t="str">
        <f t="shared" si="1"/>
        <v xml:space="preserve"> </v>
      </c>
      <c r="BF12" s="248" t="str">
        <f t="shared" si="1"/>
        <v xml:space="preserve"> </v>
      </c>
      <c r="BG12" s="248" t="str">
        <f t="shared" si="1"/>
        <v xml:space="preserve"> </v>
      </c>
      <c r="BH12" s="248" t="str">
        <f t="shared" si="1"/>
        <v xml:space="preserve"> </v>
      </c>
      <c r="BI12" s="248" t="str">
        <f t="shared" si="1"/>
        <v xml:space="preserve"> </v>
      </c>
      <c r="BJ12" s="97"/>
      <c r="BK12" s="97"/>
      <c r="BL12" s="248" t="str">
        <f t="shared" si="1"/>
        <v xml:space="preserve"> </v>
      </c>
      <c r="BM12" s="248" t="str">
        <f t="shared" si="1"/>
        <v xml:space="preserve"> </v>
      </c>
      <c r="BN12" s="248" t="str">
        <f t="shared" si="1"/>
        <v xml:space="preserve"> </v>
      </c>
      <c r="BO12" s="248" t="str">
        <f t="shared" si="1"/>
        <v xml:space="preserve"> </v>
      </c>
      <c r="BP12" s="248" t="str">
        <f t="shared" si="1"/>
        <v xml:space="preserve"> </v>
      </c>
      <c r="BQ12" s="248" t="str">
        <f t="shared" si="1"/>
        <v xml:space="preserve"> </v>
      </c>
      <c r="BR12" s="248" t="str">
        <f t="shared" si="1"/>
        <v xml:space="preserve"> </v>
      </c>
      <c r="BS12" s="248" t="str">
        <f t="shared" si="1"/>
        <v xml:space="preserve"> </v>
      </c>
      <c r="BT12" s="97" t="str">
        <f t="shared" ref="BT12:BT50" si="8">IF(ISBLANK($A12)," ",SUM(AN12:BS12))</f>
        <v xml:space="preserve"> </v>
      </c>
    </row>
    <row r="13" spans="1:75">
      <c r="A13" s="118"/>
      <c r="B13" s="48"/>
      <c r="C13" s="3"/>
      <c r="D13" s="3"/>
      <c r="E13" s="3"/>
      <c r="F13" s="3"/>
      <c r="G13" s="3"/>
      <c r="H13" s="3"/>
      <c r="I13" s="3"/>
      <c r="J13" s="84"/>
      <c r="K13" s="48"/>
      <c r="L13" s="3"/>
      <c r="M13" s="3"/>
      <c r="N13" s="3"/>
      <c r="O13" s="3"/>
      <c r="P13" s="3"/>
      <c r="Q13" s="3"/>
      <c r="R13" s="3"/>
      <c r="S13" s="66"/>
      <c r="T13" s="66"/>
      <c r="U13" s="66"/>
      <c r="V13" s="66"/>
      <c r="W13" s="69"/>
      <c r="X13" s="51"/>
      <c r="Y13" s="108"/>
      <c r="Z13" s="176"/>
      <c r="AA13" s="177"/>
      <c r="AB13" s="177"/>
      <c r="AC13" s="177"/>
      <c r="AD13" s="177"/>
      <c r="AE13" s="177"/>
      <c r="AF13" s="177"/>
      <c r="AG13" s="178"/>
      <c r="AH13" s="104" t="str">
        <f t="shared" si="2"/>
        <v xml:space="preserve"> </v>
      </c>
      <c r="AJ13" s="72" t="str">
        <f t="shared" si="3"/>
        <v xml:space="preserve"> </v>
      </c>
      <c r="AK13" s="72" t="str">
        <f t="shared" si="4"/>
        <v xml:space="preserve"> </v>
      </c>
      <c r="AL13" s="72" t="str">
        <f t="shared" si="5"/>
        <v xml:space="preserve"> </v>
      </c>
      <c r="AN13" s="97" t="str">
        <f t="shared" si="6"/>
        <v xml:space="preserve"> </v>
      </c>
      <c r="AO13" s="97" t="str">
        <f t="shared" si="0"/>
        <v xml:space="preserve"> </v>
      </c>
      <c r="AP13" s="97" t="str">
        <f t="shared" si="0"/>
        <v xml:space="preserve"> </v>
      </c>
      <c r="AQ13" s="97" t="str">
        <f t="shared" si="0"/>
        <v xml:space="preserve"> </v>
      </c>
      <c r="AR13" s="97" t="str">
        <f t="shared" si="0"/>
        <v xml:space="preserve"> </v>
      </c>
      <c r="AS13" s="97" t="str">
        <f t="shared" si="0"/>
        <v xml:space="preserve"> </v>
      </c>
      <c r="AT13" s="97" t="str">
        <f t="shared" si="0"/>
        <v xml:space="preserve"> </v>
      </c>
      <c r="AU13" s="97" t="str">
        <f t="shared" si="0"/>
        <v xml:space="preserve"> </v>
      </c>
      <c r="AV13" s="97" t="str">
        <f t="shared" si="0"/>
        <v xml:space="preserve"> </v>
      </c>
      <c r="AW13" s="248" t="str">
        <f t="shared" si="7"/>
        <v xml:space="preserve"> </v>
      </c>
      <c r="AX13" s="248" t="str">
        <f t="shared" si="1"/>
        <v xml:space="preserve"> </v>
      </c>
      <c r="AY13" s="248" t="str">
        <f t="shared" si="1"/>
        <v xml:space="preserve"> </v>
      </c>
      <c r="AZ13" s="248" t="str">
        <f t="shared" si="1"/>
        <v xml:space="preserve"> </v>
      </c>
      <c r="BA13" s="248" t="str">
        <f t="shared" si="1"/>
        <v xml:space="preserve"> </v>
      </c>
      <c r="BB13" s="248" t="str">
        <f t="shared" si="1"/>
        <v xml:space="preserve"> </v>
      </c>
      <c r="BC13" s="248" t="str">
        <f t="shared" si="1"/>
        <v xml:space="preserve"> </v>
      </c>
      <c r="BD13" s="248" t="str">
        <f t="shared" si="1"/>
        <v xml:space="preserve"> </v>
      </c>
      <c r="BE13" s="248" t="str">
        <f t="shared" si="1"/>
        <v xml:space="preserve"> </v>
      </c>
      <c r="BF13" s="248" t="str">
        <f t="shared" si="1"/>
        <v xml:space="preserve"> </v>
      </c>
      <c r="BG13" s="248" t="str">
        <f t="shared" si="1"/>
        <v xml:space="preserve"> </v>
      </c>
      <c r="BH13" s="248" t="str">
        <f t="shared" si="1"/>
        <v xml:space="preserve"> </v>
      </c>
      <c r="BI13" s="248" t="str">
        <f t="shared" si="1"/>
        <v xml:space="preserve"> </v>
      </c>
      <c r="BJ13" s="97"/>
      <c r="BK13" s="97"/>
      <c r="BL13" s="248" t="str">
        <f t="shared" si="1"/>
        <v xml:space="preserve"> </v>
      </c>
      <c r="BM13" s="248" t="str">
        <f t="shared" si="1"/>
        <v xml:space="preserve"> </v>
      </c>
      <c r="BN13" s="248" t="str">
        <f t="shared" si="1"/>
        <v xml:space="preserve"> </v>
      </c>
      <c r="BO13" s="248" t="str">
        <f t="shared" si="1"/>
        <v xml:space="preserve"> </v>
      </c>
      <c r="BP13" s="248" t="str">
        <f t="shared" si="1"/>
        <v xml:space="preserve"> </v>
      </c>
      <c r="BQ13" s="248" t="str">
        <f t="shared" si="1"/>
        <v xml:space="preserve"> </v>
      </c>
      <c r="BR13" s="248" t="str">
        <f t="shared" si="1"/>
        <v xml:space="preserve"> </v>
      </c>
      <c r="BS13" s="248" t="str">
        <f t="shared" si="1"/>
        <v xml:space="preserve"> </v>
      </c>
      <c r="BT13" s="97" t="str">
        <f t="shared" si="8"/>
        <v xml:space="preserve"> </v>
      </c>
    </row>
    <row r="14" spans="1:75">
      <c r="A14" s="118"/>
      <c r="B14" s="48"/>
      <c r="C14" s="3"/>
      <c r="D14" s="3"/>
      <c r="E14" s="3"/>
      <c r="F14" s="3"/>
      <c r="G14" s="3"/>
      <c r="H14" s="3"/>
      <c r="I14" s="3"/>
      <c r="J14" s="84"/>
      <c r="K14" s="48"/>
      <c r="L14" s="3"/>
      <c r="M14" s="3"/>
      <c r="N14" s="3"/>
      <c r="O14" s="3"/>
      <c r="P14" s="3"/>
      <c r="Q14" s="3"/>
      <c r="R14" s="3"/>
      <c r="S14" s="66"/>
      <c r="T14" s="66"/>
      <c r="U14" s="66"/>
      <c r="V14" s="66"/>
      <c r="W14" s="69"/>
      <c r="X14" s="51"/>
      <c r="Y14" s="108"/>
      <c r="Z14" s="176"/>
      <c r="AA14" s="177"/>
      <c r="AB14" s="177"/>
      <c r="AC14" s="177"/>
      <c r="AD14" s="177"/>
      <c r="AE14" s="177"/>
      <c r="AF14" s="177"/>
      <c r="AG14" s="178"/>
      <c r="AH14" s="104" t="str">
        <f t="shared" si="2"/>
        <v xml:space="preserve"> </v>
      </c>
      <c r="AJ14" s="72" t="str">
        <f t="shared" si="3"/>
        <v xml:space="preserve"> </v>
      </c>
      <c r="AK14" s="72" t="str">
        <f t="shared" si="4"/>
        <v xml:space="preserve"> </v>
      </c>
      <c r="AL14" s="72" t="str">
        <f t="shared" si="5"/>
        <v xml:space="preserve"> </v>
      </c>
      <c r="AN14" s="97" t="str">
        <f t="shared" si="6"/>
        <v xml:space="preserve"> </v>
      </c>
      <c r="AO14" s="97" t="str">
        <f t="shared" si="0"/>
        <v xml:space="preserve"> </v>
      </c>
      <c r="AP14" s="97" t="str">
        <f t="shared" si="0"/>
        <v xml:space="preserve"> </v>
      </c>
      <c r="AQ14" s="97" t="str">
        <f t="shared" si="0"/>
        <v xml:space="preserve"> </v>
      </c>
      <c r="AR14" s="97" t="str">
        <f t="shared" si="0"/>
        <v xml:space="preserve"> </v>
      </c>
      <c r="AS14" s="97" t="str">
        <f t="shared" si="0"/>
        <v xml:space="preserve"> </v>
      </c>
      <c r="AT14" s="97" t="str">
        <f t="shared" si="0"/>
        <v xml:space="preserve"> </v>
      </c>
      <c r="AU14" s="97" t="str">
        <f t="shared" si="0"/>
        <v xml:space="preserve"> </v>
      </c>
      <c r="AV14" s="97" t="str">
        <f t="shared" si="0"/>
        <v xml:space="preserve"> </v>
      </c>
      <c r="AW14" s="248" t="str">
        <f t="shared" si="7"/>
        <v xml:space="preserve"> </v>
      </c>
      <c r="AX14" s="248" t="str">
        <f t="shared" si="1"/>
        <v xml:space="preserve"> </v>
      </c>
      <c r="AY14" s="248" t="str">
        <f t="shared" si="1"/>
        <v xml:space="preserve"> </v>
      </c>
      <c r="AZ14" s="248" t="str">
        <f t="shared" si="1"/>
        <v xml:space="preserve"> </v>
      </c>
      <c r="BA14" s="248" t="str">
        <f t="shared" si="1"/>
        <v xml:space="preserve"> </v>
      </c>
      <c r="BB14" s="248" t="str">
        <f t="shared" si="1"/>
        <v xml:space="preserve"> </v>
      </c>
      <c r="BC14" s="248" t="str">
        <f t="shared" si="1"/>
        <v xml:space="preserve"> </v>
      </c>
      <c r="BD14" s="248" t="str">
        <f t="shared" si="1"/>
        <v xml:space="preserve"> </v>
      </c>
      <c r="BE14" s="248" t="str">
        <f t="shared" si="1"/>
        <v xml:space="preserve"> </v>
      </c>
      <c r="BF14" s="248" t="str">
        <f t="shared" si="1"/>
        <v xml:space="preserve"> </v>
      </c>
      <c r="BG14" s="248" t="str">
        <f t="shared" si="1"/>
        <v xml:space="preserve"> </v>
      </c>
      <c r="BH14" s="248" t="str">
        <f t="shared" si="1"/>
        <v xml:space="preserve"> </v>
      </c>
      <c r="BI14" s="248" t="str">
        <f t="shared" si="1"/>
        <v xml:space="preserve"> </v>
      </c>
      <c r="BJ14" s="97"/>
      <c r="BK14" s="97"/>
      <c r="BL14" s="248" t="str">
        <f t="shared" si="1"/>
        <v xml:space="preserve"> </v>
      </c>
      <c r="BM14" s="248" t="str">
        <f t="shared" si="1"/>
        <v xml:space="preserve"> </v>
      </c>
      <c r="BN14" s="248" t="str">
        <f t="shared" si="1"/>
        <v xml:space="preserve"> </v>
      </c>
      <c r="BO14" s="248" t="str">
        <f t="shared" si="1"/>
        <v xml:space="preserve"> </v>
      </c>
      <c r="BP14" s="248" t="str">
        <f t="shared" si="1"/>
        <v xml:space="preserve"> </v>
      </c>
      <c r="BQ14" s="248" t="str">
        <f t="shared" si="1"/>
        <v xml:space="preserve"> </v>
      </c>
      <c r="BR14" s="248" t="str">
        <f t="shared" si="1"/>
        <v xml:space="preserve"> </v>
      </c>
      <c r="BS14" s="248" t="str">
        <f t="shared" si="1"/>
        <v xml:space="preserve"> </v>
      </c>
      <c r="BT14" s="97" t="str">
        <f t="shared" si="8"/>
        <v xml:space="preserve"> </v>
      </c>
    </row>
    <row r="15" spans="1:75">
      <c r="A15" s="118"/>
      <c r="B15" s="48"/>
      <c r="C15" s="3"/>
      <c r="D15" s="3"/>
      <c r="E15" s="3"/>
      <c r="F15" s="3"/>
      <c r="G15" s="3"/>
      <c r="H15" s="3"/>
      <c r="I15" s="3"/>
      <c r="J15" s="84"/>
      <c r="K15" s="48"/>
      <c r="L15" s="3"/>
      <c r="M15" s="3"/>
      <c r="N15" s="3"/>
      <c r="O15" s="3"/>
      <c r="P15" s="3"/>
      <c r="Q15" s="3"/>
      <c r="R15" s="3"/>
      <c r="S15" s="66"/>
      <c r="T15" s="66"/>
      <c r="U15" s="66"/>
      <c r="V15" s="66"/>
      <c r="W15" s="69"/>
      <c r="X15" s="51"/>
      <c r="Y15" s="108"/>
      <c r="Z15" s="176"/>
      <c r="AA15" s="177"/>
      <c r="AB15" s="177"/>
      <c r="AC15" s="177"/>
      <c r="AD15" s="177"/>
      <c r="AE15" s="177"/>
      <c r="AF15" s="177"/>
      <c r="AG15" s="178"/>
      <c r="AH15" s="104" t="str">
        <f t="shared" si="2"/>
        <v xml:space="preserve"> </v>
      </c>
      <c r="AJ15" s="72" t="str">
        <f t="shared" si="3"/>
        <v xml:space="preserve"> </v>
      </c>
      <c r="AK15" s="72" t="str">
        <f t="shared" si="4"/>
        <v xml:space="preserve"> </v>
      </c>
      <c r="AL15" s="72" t="str">
        <f t="shared" si="5"/>
        <v xml:space="preserve"> </v>
      </c>
      <c r="AN15" s="97" t="str">
        <f t="shared" si="6"/>
        <v xml:space="preserve"> </v>
      </c>
      <c r="AO15" s="97" t="str">
        <f t="shared" si="0"/>
        <v xml:space="preserve"> </v>
      </c>
      <c r="AP15" s="97" t="str">
        <f t="shared" si="0"/>
        <v xml:space="preserve"> </v>
      </c>
      <c r="AQ15" s="97" t="str">
        <f t="shared" si="0"/>
        <v xml:space="preserve"> </v>
      </c>
      <c r="AR15" s="97" t="str">
        <f t="shared" si="0"/>
        <v xml:space="preserve"> </v>
      </c>
      <c r="AS15" s="97" t="str">
        <f t="shared" si="0"/>
        <v xml:space="preserve"> </v>
      </c>
      <c r="AT15" s="97" t="str">
        <f t="shared" si="0"/>
        <v xml:space="preserve"> </v>
      </c>
      <c r="AU15" s="97" t="str">
        <f t="shared" si="0"/>
        <v xml:space="preserve"> </v>
      </c>
      <c r="AV15" s="97" t="str">
        <f t="shared" si="0"/>
        <v xml:space="preserve"> </v>
      </c>
      <c r="AW15" s="248" t="str">
        <f t="shared" si="7"/>
        <v xml:space="preserve"> </v>
      </c>
      <c r="AX15" s="248" t="str">
        <f t="shared" si="1"/>
        <v xml:space="preserve"> </v>
      </c>
      <c r="AY15" s="248" t="str">
        <f t="shared" si="1"/>
        <v xml:space="preserve"> </v>
      </c>
      <c r="AZ15" s="248" t="str">
        <f t="shared" si="1"/>
        <v xml:space="preserve"> </v>
      </c>
      <c r="BA15" s="248" t="str">
        <f t="shared" si="1"/>
        <v xml:space="preserve"> </v>
      </c>
      <c r="BB15" s="248" t="str">
        <f t="shared" si="1"/>
        <v xml:space="preserve"> </v>
      </c>
      <c r="BC15" s="248" t="str">
        <f t="shared" si="1"/>
        <v xml:space="preserve"> </v>
      </c>
      <c r="BD15" s="248" t="str">
        <f t="shared" si="1"/>
        <v xml:space="preserve"> </v>
      </c>
      <c r="BE15" s="248" t="str">
        <f t="shared" si="1"/>
        <v xml:space="preserve"> </v>
      </c>
      <c r="BF15" s="248" t="str">
        <f t="shared" si="1"/>
        <v xml:space="preserve"> </v>
      </c>
      <c r="BG15" s="248" t="str">
        <f t="shared" si="1"/>
        <v xml:space="preserve"> </v>
      </c>
      <c r="BH15" s="248" t="str">
        <f t="shared" si="1"/>
        <v xml:space="preserve"> </v>
      </c>
      <c r="BI15" s="248" t="str">
        <f t="shared" si="1"/>
        <v xml:space="preserve"> </v>
      </c>
      <c r="BJ15" s="97"/>
      <c r="BK15" s="97"/>
      <c r="BL15" s="248" t="str">
        <f t="shared" si="1"/>
        <v xml:space="preserve"> </v>
      </c>
      <c r="BM15" s="248" t="str">
        <f t="shared" si="1"/>
        <v xml:space="preserve"> </v>
      </c>
      <c r="BN15" s="248" t="str">
        <f t="shared" si="1"/>
        <v xml:space="preserve"> </v>
      </c>
      <c r="BO15" s="248" t="str">
        <f t="shared" si="1"/>
        <v xml:space="preserve"> </v>
      </c>
      <c r="BP15" s="248" t="str">
        <f t="shared" si="1"/>
        <v xml:space="preserve"> </v>
      </c>
      <c r="BQ15" s="248" t="str">
        <f t="shared" si="1"/>
        <v xml:space="preserve"> </v>
      </c>
      <c r="BR15" s="248" t="str">
        <f t="shared" si="1"/>
        <v xml:space="preserve"> </v>
      </c>
      <c r="BS15" s="248" t="str">
        <f t="shared" si="1"/>
        <v xml:space="preserve"> </v>
      </c>
      <c r="BT15" s="97" t="str">
        <f t="shared" si="8"/>
        <v xml:space="preserve"> </v>
      </c>
    </row>
    <row r="16" spans="1:75">
      <c r="A16" s="118"/>
      <c r="B16" s="48"/>
      <c r="C16" s="3"/>
      <c r="D16" s="3"/>
      <c r="E16" s="3"/>
      <c r="F16" s="3"/>
      <c r="G16" s="3"/>
      <c r="H16" s="3"/>
      <c r="I16" s="3"/>
      <c r="J16" s="84"/>
      <c r="K16" s="48"/>
      <c r="L16" s="3"/>
      <c r="M16" s="3"/>
      <c r="N16" s="3"/>
      <c r="O16" s="3"/>
      <c r="P16" s="3"/>
      <c r="Q16" s="3"/>
      <c r="R16" s="3"/>
      <c r="S16" s="66"/>
      <c r="T16" s="66"/>
      <c r="U16" s="66"/>
      <c r="V16" s="66"/>
      <c r="W16" s="69"/>
      <c r="X16" s="51"/>
      <c r="Y16" s="108"/>
      <c r="Z16" s="176"/>
      <c r="AA16" s="177"/>
      <c r="AB16" s="177"/>
      <c r="AC16" s="177"/>
      <c r="AD16" s="177"/>
      <c r="AE16" s="177"/>
      <c r="AF16" s="177"/>
      <c r="AG16" s="178"/>
      <c r="AH16" s="104" t="str">
        <f t="shared" si="2"/>
        <v xml:space="preserve"> </v>
      </c>
      <c r="AJ16" s="72" t="str">
        <f t="shared" si="3"/>
        <v xml:space="preserve"> </v>
      </c>
      <c r="AK16" s="72" t="str">
        <f t="shared" si="4"/>
        <v xml:space="preserve"> </v>
      </c>
      <c r="AL16" s="72" t="str">
        <f t="shared" si="5"/>
        <v xml:space="preserve"> </v>
      </c>
      <c r="AN16" s="97" t="str">
        <f t="shared" si="6"/>
        <v xml:space="preserve"> </v>
      </c>
      <c r="AO16" s="97" t="str">
        <f t="shared" si="0"/>
        <v xml:space="preserve"> </v>
      </c>
      <c r="AP16" s="97" t="str">
        <f t="shared" si="0"/>
        <v xml:space="preserve"> </v>
      </c>
      <c r="AQ16" s="97" t="str">
        <f t="shared" si="0"/>
        <v xml:space="preserve"> </v>
      </c>
      <c r="AR16" s="97" t="str">
        <f t="shared" si="0"/>
        <v xml:space="preserve"> </v>
      </c>
      <c r="AS16" s="97" t="str">
        <f t="shared" si="0"/>
        <v xml:space="preserve"> </v>
      </c>
      <c r="AT16" s="97" t="str">
        <f t="shared" si="0"/>
        <v xml:space="preserve"> </v>
      </c>
      <c r="AU16" s="97" t="str">
        <f t="shared" si="0"/>
        <v xml:space="preserve"> </v>
      </c>
      <c r="AV16" s="97" t="str">
        <f t="shared" si="0"/>
        <v xml:space="preserve"> </v>
      </c>
      <c r="AW16" s="248" t="str">
        <f t="shared" si="7"/>
        <v xml:space="preserve"> </v>
      </c>
      <c r="AX16" s="248" t="str">
        <f t="shared" si="1"/>
        <v xml:space="preserve"> </v>
      </c>
      <c r="AY16" s="248" t="str">
        <f t="shared" si="1"/>
        <v xml:space="preserve"> </v>
      </c>
      <c r="AZ16" s="248" t="str">
        <f t="shared" si="1"/>
        <v xml:space="preserve"> </v>
      </c>
      <c r="BA16" s="248" t="str">
        <f t="shared" si="1"/>
        <v xml:space="preserve"> </v>
      </c>
      <c r="BB16" s="248" t="str">
        <f t="shared" si="1"/>
        <v xml:space="preserve"> </v>
      </c>
      <c r="BC16" s="248" t="str">
        <f t="shared" si="1"/>
        <v xml:space="preserve"> </v>
      </c>
      <c r="BD16" s="248" t="str">
        <f t="shared" si="1"/>
        <v xml:space="preserve"> </v>
      </c>
      <c r="BE16" s="248" t="str">
        <f t="shared" si="1"/>
        <v xml:space="preserve"> </v>
      </c>
      <c r="BF16" s="248" t="str">
        <f t="shared" si="1"/>
        <v xml:space="preserve"> </v>
      </c>
      <c r="BG16" s="248" t="str">
        <f t="shared" si="1"/>
        <v xml:space="preserve"> </v>
      </c>
      <c r="BH16" s="248" t="str">
        <f t="shared" si="1"/>
        <v xml:space="preserve"> </v>
      </c>
      <c r="BI16" s="248" t="str">
        <f t="shared" si="1"/>
        <v xml:space="preserve"> </v>
      </c>
      <c r="BJ16" s="97"/>
      <c r="BK16" s="97"/>
      <c r="BL16" s="248" t="str">
        <f t="shared" si="1"/>
        <v xml:space="preserve"> </v>
      </c>
      <c r="BM16" s="248" t="str">
        <f t="shared" si="1"/>
        <v xml:space="preserve"> </v>
      </c>
      <c r="BN16" s="248" t="str">
        <f t="shared" si="1"/>
        <v xml:space="preserve"> </v>
      </c>
      <c r="BO16" s="248" t="str">
        <f t="shared" si="1"/>
        <v xml:space="preserve"> </v>
      </c>
      <c r="BP16" s="248" t="str">
        <f t="shared" si="1"/>
        <v xml:space="preserve"> </v>
      </c>
      <c r="BQ16" s="248" t="str">
        <f t="shared" si="1"/>
        <v xml:space="preserve"> </v>
      </c>
      <c r="BR16" s="248" t="str">
        <f t="shared" si="1"/>
        <v xml:space="preserve"> </v>
      </c>
      <c r="BS16" s="248" t="str">
        <f t="shared" si="1"/>
        <v xml:space="preserve"> </v>
      </c>
      <c r="BT16" s="97" t="str">
        <f t="shared" si="8"/>
        <v xml:space="preserve"> </v>
      </c>
    </row>
    <row r="17" spans="1:72">
      <c r="A17" s="118"/>
      <c r="B17" s="48"/>
      <c r="C17" s="3"/>
      <c r="D17" s="3"/>
      <c r="E17" s="3"/>
      <c r="F17" s="3"/>
      <c r="G17" s="3"/>
      <c r="H17" s="3"/>
      <c r="I17" s="3"/>
      <c r="J17" s="84"/>
      <c r="K17" s="48"/>
      <c r="L17" s="3"/>
      <c r="M17" s="3"/>
      <c r="N17" s="3"/>
      <c r="O17" s="3"/>
      <c r="P17" s="3"/>
      <c r="Q17" s="3"/>
      <c r="R17" s="3"/>
      <c r="S17" s="66"/>
      <c r="T17" s="66"/>
      <c r="U17" s="66"/>
      <c r="V17" s="66"/>
      <c r="W17" s="69"/>
      <c r="X17" s="51"/>
      <c r="Y17" s="108"/>
      <c r="Z17" s="176"/>
      <c r="AA17" s="177"/>
      <c r="AB17" s="177"/>
      <c r="AC17" s="177"/>
      <c r="AD17" s="177"/>
      <c r="AE17" s="177"/>
      <c r="AF17" s="177"/>
      <c r="AG17" s="178"/>
      <c r="AH17" s="104" t="str">
        <f t="shared" si="2"/>
        <v xml:space="preserve"> </v>
      </c>
      <c r="AJ17" s="72" t="str">
        <f t="shared" si="3"/>
        <v xml:space="preserve"> </v>
      </c>
      <c r="AK17" s="72" t="str">
        <f t="shared" si="4"/>
        <v xml:space="preserve"> </v>
      </c>
      <c r="AL17" s="72" t="str">
        <f t="shared" si="5"/>
        <v xml:space="preserve"> </v>
      </c>
      <c r="AN17" s="97" t="str">
        <f t="shared" si="6"/>
        <v xml:space="preserve"> </v>
      </c>
      <c r="AO17" s="97" t="str">
        <f t="shared" si="0"/>
        <v xml:space="preserve"> </v>
      </c>
      <c r="AP17" s="97" t="str">
        <f t="shared" si="0"/>
        <v xml:space="preserve"> </v>
      </c>
      <c r="AQ17" s="97" t="str">
        <f t="shared" si="0"/>
        <v xml:space="preserve"> </v>
      </c>
      <c r="AR17" s="97" t="str">
        <f t="shared" si="0"/>
        <v xml:space="preserve"> </v>
      </c>
      <c r="AS17" s="97" t="str">
        <f t="shared" si="0"/>
        <v xml:space="preserve"> </v>
      </c>
      <c r="AT17" s="97" t="str">
        <f t="shared" si="0"/>
        <v xml:space="preserve"> </v>
      </c>
      <c r="AU17" s="97" t="str">
        <f t="shared" si="0"/>
        <v xml:space="preserve"> </v>
      </c>
      <c r="AV17" s="97" t="str">
        <f t="shared" si="0"/>
        <v xml:space="preserve"> </v>
      </c>
      <c r="AW17" s="248" t="str">
        <f t="shared" si="7"/>
        <v xml:space="preserve"> </v>
      </c>
      <c r="AX17" s="248" t="str">
        <f t="shared" si="1"/>
        <v xml:space="preserve"> </v>
      </c>
      <c r="AY17" s="248" t="str">
        <f t="shared" si="1"/>
        <v xml:space="preserve"> </v>
      </c>
      <c r="AZ17" s="248" t="str">
        <f t="shared" si="1"/>
        <v xml:space="preserve"> </v>
      </c>
      <c r="BA17" s="248" t="str">
        <f t="shared" si="1"/>
        <v xml:space="preserve"> </v>
      </c>
      <c r="BB17" s="248" t="str">
        <f t="shared" si="1"/>
        <v xml:space="preserve"> </v>
      </c>
      <c r="BC17" s="248" t="str">
        <f t="shared" si="1"/>
        <v xml:space="preserve"> </v>
      </c>
      <c r="BD17" s="248" t="str">
        <f t="shared" si="1"/>
        <v xml:space="preserve"> </v>
      </c>
      <c r="BE17" s="248" t="str">
        <f t="shared" si="1"/>
        <v xml:space="preserve"> </v>
      </c>
      <c r="BF17" s="248" t="str">
        <f t="shared" si="1"/>
        <v xml:space="preserve"> </v>
      </c>
      <c r="BG17" s="248" t="str">
        <f t="shared" si="1"/>
        <v xml:space="preserve"> </v>
      </c>
      <c r="BH17" s="248" t="str">
        <f t="shared" si="1"/>
        <v xml:space="preserve"> </v>
      </c>
      <c r="BI17" s="248" t="str">
        <f t="shared" si="1"/>
        <v xml:space="preserve"> </v>
      </c>
      <c r="BJ17" s="97"/>
      <c r="BK17" s="97"/>
      <c r="BL17" s="248" t="str">
        <f t="shared" si="1"/>
        <v xml:space="preserve"> </v>
      </c>
      <c r="BM17" s="248" t="str">
        <f t="shared" si="1"/>
        <v xml:space="preserve"> </v>
      </c>
      <c r="BN17" s="248" t="str">
        <f t="shared" si="1"/>
        <v xml:space="preserve"> </v>
      </c>
      <c r="BO17" s="248" t="str">
        <f t="shared" si="1"/>
        <v xml:space="preserve"> </v>
      </c>
      <c r="BP17" s="248" t="str">
        <f t="shared" si="1"/>
        <v xml:space="preserve"> </v>
      </c>
      <c r="BQ17" s="248" t="str">
        <f t="shared" si="1"/>
        <v xml:space="preserve"> </v>
      </c>
      <c r="BR17" s="248" t="str">
        <f t="shared" si="1"/>
        <v xml:space="preserve"> </v>
      </c>
      <c r="BS17" s="248" t="str">
        <f t="shared" si="1"/>
        <v xml:space="preserve"> </v>
      </c>
      <c r="BT17" s="97" t="str">
        <f t="shared" si="8"/>
        <v xml:space="preserve"> </v>
      </c>
    </row>
    <row r="18" spans="1:72">
      <c r="A18" s="118"/>
      <c r="B18" s="48"/>
      <c r="C18" s="3"/>
      <c r="D18" s="3"/>
      <c r="E18" s="3"/>
      <c r="F18" s="3"/>
      <c r="G18" s="3"/>
      <c r="H18" s="3"/>
      <c r="I18" s="3"/>
      <c r="J18" s="84"/>
      <c r="K18" s="48"/>
      <c r="L18" s="3"/>
      <c r="M18" s="3"/>
      <c r="N18" s="3"/>
      <c r="O18" s="3"/>
      <c r="P18" s="3"/>
      <c r="Q18" s="3"/>
      <c r="R18" s="3"/>
      <c r="S18" s="66"/>
      <c r="T18" s="66"/>
      <c r="U18" s="66"/>
      <c r="V18" s="66"/>
      <c r="W18" s="69"/>
      <c r="X18" s="51"/>
      <c r="Y18" s="108"/>
      <c r="Z18" s="176"/>
      <c r="AA18" s="177"/>
      <c r="AB18" s="177"/>
      <c r="AC18" s="177"/>
      <c r="AD18" s="177"/>
      <c r="AE18" s="177"/>
      <c r="AF18" s="177"/>
      <c r="AG18" s="178"/>
      <c r="AH18" s="57" t="str">
        <f t="shared" si="2"/>
        <v xml:space="preserve"> </v>
      </c>
      <c r="AJ18" s="72" t="str">
        <f t="shared" si="3"/>
        <v xml:space="preserve"> </v>
      </c>
      <c r="AK18" s="72" t="str">
        <f t="shared" si="4"/>
        <v xml:space="preserve"> </v>
      </c>
      <c r="AL18" s="72" t="str">
        <f t="shared" si="5"/>
        <v xml:space="preserve"> </v>
      </c>
      <c r="AN18" s="97" t="str">
        <f t="shared" si="6"/>
        <v xml:space="preserve"> </v>
      </c>
      <c r="AO18" s="97" t="str">
        <f t="shared" si="0"/>
        <v xml:space="preserve"> </v>
      </c>
      <c r="AP18" s="97" t="str">
        <f t="shared" si="0"/>
        <v xml:space="preserve"> </v>
      </c>
      <c r="AQ18" s="97" t="str">
        <f t="shared" si="0"/>
        <v xml:space="preserve"> </v>
      </c>
      <c r="AR18" s="97" t="str">
        <f t="shared" si="0"/>
        <v xml:space="preserve"> </v>
      </c>
      <c r="AS18" s="97" t="str">
        <f t="shared" si="0"/>
        <v xml:space="preserve"> </v>
      </c>
      <c r="AT18" s="97" t="str">
        <f t="shared" si="0"/>
        <v xml:space="preserve"> </v>
      </c>
      <c r="AU18" s="97" t="str">
        <f t="shared" si="0"/>
        <v xml:space="preserve"> </v>
      </c>
      <c r="AV18" s="97" t="str">
        <f t="shared" si="0"/>
        <v xml:space="preserve"> </v>
      </c>
      <c r="AW18" s="248" t="str">
        <f t="shared" si="7"/>
        <v xml:space="preserve"> </v>
      </c>
      <c r="AX18" s="248" t="str">
        <f t="shared" si="1"/>
        <v xml:space="preserve"> </v>
      </c>
      <c r="AY18" s="248" t="str">
        <f t="shared" si="1"/>
        <v xml:space="preserve"> </v>
      </c>
      <c r="AZ18" s="248" t="str">
        <f t="shared" si="1"/>
        <v xml:space="preserve"> </v>
      </c>
      <c r="BA18" s="248" t="str">
        <f t="shared" si="1"/>
        <v xml:space="preserve"> </v>
      </c>
      <c r="BB18" s="248" t="str">
        <f t="shared" si="1"/>
        <v xml:space="preserve"> </v>
      </c>
      <c r="BC18" s="248" t="str">
        <f t="shared" si="1"/>
        <v xml:space="preserve"> </v>
      </c>
      <c r="BD18" s="248" t="str">
        <f t="shared" si="1"/>
        <v xml:space="preserve"> </v>
      </c>
      <c r="BE18" s="248" t="str">
        <f t="shared" si="1"/>
        <v xml:space="preserve"> </v>
      </c>
      <c r="BF18" s="248" t="str">
        <f t="shared" si="1"/>
        <v xml:space="preserve"> </v>
      </c>
      <c r="BG18" s="248" t="str">
        <f t="shared" si="1"/>
        <v xml:space="preserve"> </v>
      </c>
      <c r="BH18" s="248" t="str">
        <f t="shared" si="1"/>
        <v xml:space="preserve"> </v>
      </c>
      <c r="BI18" s="248" t="str">
        <f t="shared" si="1"/>
        <v xml:space="preserve"> </v>
      </c>
      <c r="BJ18" s="97"/>
      <c r="BK18" s="97"/>
      <c r="BL18" s="248" t="str">
        <f t="shared" si="1"/>
        <v xml:space="preserve"> </v>
      </c>
      <c r="BM18" s="248" t="str">
        <f t="shared" si="1"/>
        <v xml:space="preserve"> </v>
      </c>
      <c r="BN18" s="248" t="str">
        <f t="shared" si="1"/>
        <v xml:space="preserve"> </v>
      </c>
      <c r="BO18" s="248" t="str">
        <f t="shared" si="1"/>
        <v xml:space="preserve"> </v>
      </c>
      <c r="BP18" s="248" t="str">
        <f t="shared" si="1"/>
        <v xml:space="preserve"> </v>
      </c>
      <c r="BQ18" s="248" t="str">
        <f t="shared" si="1"/>
        <v xml:space="preserve"> </v>
      </c>
      <c r="BR18" s="248" t="str">
        <f t="shared" si="1"/>
        <v xml:space="preserve"> </v>
      </c>
      <c r="BS18" s="248" t="str">
        <f t="shared" si="1"/>
        <v xml:space="preserve"> </v>
      </c>
      <c r="BT18" s="97" t="str">
        <f t="shared" si="8"/>
        <v xml:space="preserve"> </v>
      </c>
    </row>
    <row r="19" spans="1:72">
      <c r="A19" s="118"/>
      <c r="B19" s="48"/>
      <c r="C19" s="3"/>
      <c r="D19" s="3"/>
      <c r="E19" s="3"/>
      <c r="F19" s="3"/>
      <c r="G19" s="3"/>
      <c r="H19" s="3"/>
      <c r="I19" s="3"/>
      <c r="J19" s="84"/>
      <c r="K19" s="48"/>
      <c r="L19" s="3"/>
      <c r="M19" s="3"/>
      <c r="N19" s="3"/>
      <c r="O19" s="3"/>
      <c r="P19" s="3"/>
      <c r="Q19" s="3"/>
      <c r="R19" s="3"/>
      <c r="S19" s="66"/>
      <c r="T19" s="66"/>
      <c r="U19" s="66"/>
      <c r="V19" s="66"/>
      <c r="W19" s="69"/>
      <c r="X19" s="51"/>
      <c r="Y19" s="108"/>
      <c r="Z19" s="176"/>
      <c r="AA19" s="177"/>
      <c r="AB19" s="177"/>
      <c r="AC19" s="177"/>
      <c r="AD19" s="177"/>
      <c r="AE19" s="177"/>
      <c r="AF19" s="177"/>
      <c r="AG19" s="178"/>
      <c r="AH19" s="104" t="str">
        <f t="shared" si="2"/>
        <v xml:space="preserve"> </v>
      </c>
      <c r="AJ19" s="72" t="str">
        <f t="shared" si="3"/>
        <v xml:space="preserve"> </v>
      </c>
      <c r="AK19" s="72" t="str">
        <f t="shared" si="4"/>
        <v xml:space="preserve"> </v>
      </c>
      <c r="AL19" s="72" t="str">
        <f t="shared" si="5"/>
        <v xml:space="preserve"> </v>
      </c>
      <c r="AN19" s="97" t="str">
        <f t="shared" si="6"/>
        <v xml:space="preserve"> </v>
      </c>
      <c r="AO19" s="97" t="str">
        <f t="shared" si="0"/>
        <v xml:space="preserve"> </v>
      </c>
      <c r="AP19" s="97" t="str">
        <f t="shared" si="0"/>
        <v xml:space="preserve"> </v>
      </c>
      <c r="AQ19" s="97" t="str">
        <f t="shared" si="0"/>
        <v xml:space="preserve"> </v>
      </c>
      <c r="AR19" s="97" t="str">
        <f t="shared" si="0"/>
        <v xml:space="preserve"> </v>
      </c>
      <c r="AS19" s="97" t="str">
        <f t="shared" si="0"/>
        <v xml:space="preserve"> </v>
      </c>
      <c r="AT19" s="97" t="str">
        <f t="shared" si="0"/>
        <v xml:space="preserve"> </v>
      </c>
      <c r="AU19" s="97" t="str">
        <f t="shared" si="0"/>
        <v xml:space="preserve"> </v>
      </c>
      <c r="AV19" s="97" t="str">
        <f t="shared" si="0"/>
        <v xml:space="preserve"> </v>
      </c>
      <c r="AW19" s="248" t="str">
        <f t="shared" si="7"/>
        <v xml:space="preserve"> </v>
      </c>
      <c r="AX19" s="248" t="str">
        <f t="shared" si="1"/>
        <v xml:space="preserve"> </v>
      </c>
      <c r="AY19" s="248" t="str">
        <f t="shared" si="1"/>
        <v xml:space="preserve"> </v>
      </c>
      <c r="AZ19" s="248" t="str">
        <f t="shared" si="1"/>
        <v xml:space="preserve"> </v>
      </c>
      <c r="BA19" s="248" t="str">
        <f t="shared" si="1"/>
        <v xml:space="preserve"> </v>
      </c>
      <c r="BB19" s="248" t="str">
        <f t="shared" si="1"/>
        <v xml:space="preserve"> </v>
      </c>
      <c r="BC19" s="248" t="str">
        <f t="shared" si="1"/>
        <v xml:space="preserve"> </v>
      </c>
      <c r="BD19" s="248" t="str">
        <f t="shared" si="1"/>
        <v xml:space="preserve"> </v>
      </c>
      <c r="BE19" s="248" t="str">
        <f t="shared" si="1"/>
        <v xml:space="preserve"> </v>
      </c>
      <c r="BF19" s="248" t="str">
        <f t="shared" si="1"/>
        <v xml:space="preserve"> </v>
      </c>
      <c r="BG19" s="248" t="str">
        <f t="shared" si="1"/>
        <v xml:space="preserve"> </v>
      </c>
      <c r="BH19" s="248" t="str">
        <f t="shared" si="1"/>
        <v xml:space="preserve"> </v>
      </c>
      <c r="BI19" s="248" t="str">
        <f t="shared" si="1"/>
        <v xml:space="preserve"> </v>
      </c>
      <c r="BJ19" s="97"/>
      <c r="BK19" s="97"/>
      <c r="BL19" s="248" t="str">
        <f t="shared" si="1"/>
        <v xml:space="preserve"> </v>
      </c>
      <c r="BM19" s="248" t="str">
        <f t="shared" si="1"/>
        <v xml:space="preserve"> </v>
      </c>
      <c r="BN19" s="248" t="str">
        <f t="shared" si="1"/>
        <v xml:space="preserve"> </v>
      </c>
      <c r="BO19" s="248" t="str">
        <f t="shared" si="1"/>
        <v xml:space="preserve"> </v>
      </c>
      <c r="BP19" s="248" t="str">
        <f t="shared" si="1"/>
        <v xml:space="preserve"> </v>
      </c>
      <c r="BQ19" s="248" t="str">
        <f t="shared" si="1"/>
        <v xml:space="preserve"> </v>
      </c>
      <c r="BR19" s="248" t="str">
        <f t="shared" si="1"/>
        <v xml:space="preserve"> </v>
      </c>
      <c r="BS19" s="248" t="str">
        <f t="shared" si="1"/>
        <v xml:space="preserve"> </v>
      </c>
      <c r="BT19" s="97" t="str">
        <f t="shared" si="8"/>
        <v xml:space="preserve"> </v>
      </c>
    </row>
    <row r="20" spans="1:72">
      <c r="A20" s="118"/>
      <c r="B20" s="48"/>
      <c r="C20" s="3"/>
      <c r="D20" s="3"/>
      <c r="E20" s="3"/>
      <c r="F20" s="3"/>
      <c r="G20" s="3"/>
      <c r="H20" s="3"/>
      <c r="I20" s="3"/>
      <c r="J20" s="84"/>
      <c r="K20" s="48"/>
      <c r="L20" s="3"/>
      <c r="M20" s="3"/>
      <c r="N20" s="3"/>
      <c r="O20" s="3"/>
      <c r="P20" s="3"/>
      <c r="Q20" s="3"/>
      <c r="R20" s="3"/>
      <c r="S20" s="66"/>
      <c r="T20" s="66"/>
      <c r="U20" s="66"/>
      <c r="V20" s="66"/>
      <c r="W20" s="69"/>
      <c r="X20" s="51"/>
      <c r="Y20" s="108"/>
      <c r="Z20" s="176"/>
      <c r="AA20" s="177"/>
      <c r="AB20" s="177"/>
      <c r="AC20" s="177"/>
      <c r="AD20" s="177"/>
      <c r="AE20" s="177"/>
      <c r="AF20" s="177"/>
      <c r="AG20" s="178"/>
      <c r="AH20" s="104" t="str">
        <f t="shared" si="2"/>
        <v xml:space="preserve"> </v>
      </c>
      <c r="AJ20" s="72" t="str">
        <f t="shared" si="3"/>
        <v xml:space="preserve"> </v>
      </c>
      <c r="AK20" s="72" t="str">
        <f t="shared" si="4"/>
        <v xml:space="preserve"> </v>
      </c>
      <c r="AL20" s="72" t="str">
        <f t="shared" si="5"/>
        <v xml:space="preserve"> </v>
      </c>
      <c r="AN20" s="97" t="str">
        <f t="shared" si="6"/>
        <v xml:space="preserve"> </v>
      </c>
      <c r="AO20" s="97" t="str">
        <f t="shared" si="0"/>
        <v xml:space="preserve"> </v>
      </c>
      <c r="AP20" s="97" t="str">
        <f t="shared" si="0"/>
        <v xml:space="preserve"> </v>
      </c>
      <c r="AQ20" s="97" t="str">
        <f t="shared" si="0"/>
        <v xml:space="preserve"> </v>
      </c>
      <c r="AR20" s="97" t="str">
        <f t="shared" si="0"/>
        <v xml:space="preserve"> </v>
      </c>
      <c r="AS20" s="97" t="str">
        <f t="shared" si="0"/>
        <v xml:space="preserve"> </v>
      </c>
      <c r="AT20" s="97" t="str">
        <f t="shared" si="0"/>
        <v xml:space="preserve"> </v>
      </c>
      <c r="AU20" s="97" t="str">
        <f t="shared" si="0"/>
        <v xml:space="preserve"> </v>
      </c>
      <c r="AV20" s="97" t="str">
        <f t="shared" si="0"/>
        <v xml:space="preserve"> </v>
      </c>
      <c r="AW20" s="248" t="str">
        <f t="shared" si="7"/>
        <v xml:space="preserve"> </v>
      </c>
      <c r="AX20" s="248" t="str">
        <f t="shared" si="1"/>
        <v xml:space="preserve"> </v>
      </c>
      <c r="AY20" s="248" t="str">
        <f t="shared" si="1"/>
        <v xml:space="preserve"> </v>
      </c>
      <c r="AZ20" s="248" t="str">
        <f t="shared" si="1"/>
        <v xml:space="preserve"> </v>
      </c>
      <c r="BA20" s="248" t="str">
        <f t="shared" si="1"/>
        <v xml:space="preserve"> </v>
      </c>
      <c r="BB20" s="248" t="str">
        <f t="shared" si="1"/>
        <v xml:space="preserve"> </v>
      </c>
      <c r="BC20" s="248" t="str">
        <f t="shared" si="1"/>
        <v xml:space="preserve"> </v>
      </c>
      <c r="BD20" s="248" t="str">
        <f t="shared" si="1"/>
        <v xml:space="preserve"> </v>
      </c>
      <c r="BE20" s="248" t="str">
        <f t="shared" si="1"/>
        <v xml:space="preserve"> </v>
      </c>
      <c r="BF20" s="248" t="str">
        <f t="shared" si="1"/>
        <v xml:space="preserve"> </v>
      </c>
      <c r="BG20" s="248" t="str">
        <f t="shared" si="1"/>
        <v xml:space="preserve"> </v>
      </c>
      <c r="BH20" s="248" t="str">
        <f t="shared" si="1"/>
        <v xml:space="preserve"> </v>
      </c>
      <c r="BI20" s="248" t="str">
        <f t="shared" si="1"/>
        <v xml:space="preserve"> </v>
      </c>
      <c r="BJ20" s="97"/>
      <c r="BK20" s="97"/>
      <c r="BL20" s="248" t="str">
        <f t="shared" si="1"/>
        <v xml:space="preserve"> </v>
      </c>
      <c r="BM20" s="248" t="str">
        <f t="shared" si="1"/>
        <v xml:space="preserve"> </v>
      </c>
      <c r="BN20" s="248" t="str">
        <f t="shared" si="1"/>
        <v xml:space="preserve"> </v>
      </c>
      <c r="BO20" s="248" t="str">
        <f t="shared" si="1"/>
        <v xml:space="preserve"> </v>
      </c>
      <c r="BP20" s="248" t="str">
        <f t="shared" si="1"/>
        <v xml:space="preserve"> </v>
      </c>
      <c r="BQ20" s="248" t="str">
        <f t="shared" si="1"/>
        <v xml:space="preserve"> </v>
      </c>
      <c r="BR20" s="248" t="str">
        <f t="shared" si="1"/>
        <v xml:space="preserve"> </v>
      </c>
      <c r="BS20" s="248" t="str">
        <f t="shared" si="1"/>
        <v xml:space="preserve"> </v>
      </c>
      <c r="BT20" s="97" t="str">
        <f t="shared" si="8"/>
        <v xml:space="preserve"> </v>
      </c>
    </row>
    <row r="21" spans="1:72">
      <c r="A21" s="118"/>
      <c r="B21" s="48"/>
      <c r="C21" s="3"/>
      <c r="D21" s="3"/>
      <c r="E21" s="3"/>
      <c r="F21" s="3"/>
      <c r="G21" s="3"/>
      <c r="H21" s="3"/>
      <c r="I21" s="3"/>
      <c r="J21" s="84"/>
      <c r="K21" s="48"/>
      <c r="L21" s="3"/>
      <c r="M21" s="3"/>
      <c r="N21" s="3"/>
      <c r="O21" s="3"/>
      <c r="P21" s="3"/>
      <c r="Q21" s="3"/>
      <c r="R21" s="3"/>
      <c r="S21" s="66"/>
      <c r="T21" s="66"/>
      <c r="U21" s="66"/>
      <c r="V21" s="66"/>
      <c r="W21" s="69"/>
      <c r="X21" s="51"/>
      <c r="Y21" s="108"/>
      <c r="Z21" s="176"/>
      <c r="AA21" s="177"/>
      <c r="AB21" s="177"/>
      <c r="AC21" s="177"/>
      <c r="AD21" s="177"/>
      <c r="AE21" s="177"/>
      <c r="AF21" s="177"/>
      <c r="AG21" s="178"/>
      <c r="AH21" s="104" t="str">
        <f t="shared" si="2"/>
        <v xml:space="preserve"> </v>
      </c>
      <c r="AJ21" s="72" t="str">
        <f t="shared" si="3"/>
        <v xml:space="preserve"> </v>
      </c>
      <c r="AK21" s="72" t="str">
        <f t="shared" si="4"/>
        <v xml:space="preserve"> </v>
      </c>
      <c r="AL21" s="72" t="str">
        <f t="shared" si="5"/>
        <v xml:space="preserve"> </v>
      </c>
      <c r="AN21" s="97" t="str">
        <f t="shared" si="6"/>
        <v xml:space="preserve"> </v>
      </c>
      <c r="AO21" s="97" t="str">
        <f t="shared" si="0"/>
        <v xml:space="preserve"> </v>
      </c>
      <c r="AP21" s="97" t="str">
        <f t="shared" si="0"/>
        <v xml:space="preserve"> </v>
      </c>
      <c r="AQ21" s="97" t="str">
        <f t="shared" si="0"/>
        <v xml:space="preserve"> </v>
      </c>
      <c r="AR21" s="97" t="str">
        <f t="shared" si="0"/>
        <v xml:space="preserve"> </v>
      </c>
      <c r="AS21" s="97" t="str">
        <f t="shared" si="0"/>
        <v xml:space="preserve"> </v>
      </c>
      <c r="AT21" s="97" t="str">
        <f t="shared" si="0"/>
        <v xml:space="preserve"> </v>
      </c>
      <c r="AU21" s="97" t="str">
        <f t="shared" si="0"/>
        <v xml:space="preserve"> </v>
      </c>
      <c r="AV21" s="97" t="str">
        <f t="shared" si="0"/>
        <v xml:space="preserve"> </v>
      </c>
      <c r="AW21" s="248" t="str">
        <f t="shared" si="7"/>
        <v xml:space="preserve"> </v>
      </c>
      <c r="AX21" s="248" t="str">
        <f t="shared" si="1"/>
        <v xml:space="preserve"> </v>
      </c>
      <c r="AY21" s="248" t="str">
        <f t="shared" si="1"/>
        <v xml:space="preserve"> </v>
      </c>
      <c r="AZ21" s="248" t="str">
        <f t="shared" si="1"/>
        <v xml:space="preserve"> </v>
      </c>
      <c r="BA21" s="248" t="str">
        <f t="shared" si="1"/>
        <v xml:space="preserve"> </v>
      </c>
      <c r="BB21" s="248" t="str">
        <f t="shared" si="1"/>
        <v xml:space="preserve"> </v>
      </c>
      <c r="BC21" s="248" t="str">
        <f t="shared" si="1"/>
        <v xml:space="preserve"> </v>
      </c>
      <c r="BD21" s="248" t="str">
        <f t="shared" si="1"/>
        <v xml:space="preserve"> </v>
      </c>
      <c r="BE21" s="248" t="str">
        <f t="shared" si="1"/>
        <v xml:space="preserve"> </v>
      </c>
      <c r="BF21" s="248" t="str">
        <f t="shared" si="1"/>
        <v xml:space="preserve"> </v>
      </c>
      <c r="BG21" s="248" t="str">
        <f t="shared" si="1"/>
        <v xml:space="preserve"> </v>
      </c>
      <c r="BH21" s="248" t="str">
        <f t="shared" si="1"/>
        <v xml:space="preserve"> </v>
      </c>
      <c r="BI21" s="248" t="str">
        <f t="shared" si="1"/>
        <v xml:space="preserve"> </v>
      </c>
      <c r="BJ21" s="97"/>
      <c r="BK21" s="97"/>
      <c r="BL21" s="248" t="str">
        <f t="shared" si="1"/>
        <v xml:space="preserve"> </v>
      </c>
      <c r="BM21" s="248" t="str">
        <f t="shared" si="1"/>
        <v xml:space="preserve"> </v>
      </c>
      <c r="BN21" s="248" t="str">
        <f t="shared" si="1"/>
        <v xml:space="preserve"> </v>
      </c>
      <c r="BO21" s="248" t="str">
        <f t="shared" si="1"/>
        <v xml:space="preserve"> </v>
      </c>
      <c r="BP21" s="248" t="str">
        <f t="shared" si="1"/>
        <v xml:space="preserve"> </v>
      </c>
      <c r="BQ21" s="248" t="str">
        <f t="shared" si="1"/>
        <v xml:space="preserve"> </v>
      </c>
      <c r="BR21" s="248" t="str">
        <f t="shared" si="1"/>
        <v xml:space="preserve"> </v>
      </c>
      <c r="BS21" s="248" t="str">
        <f t="shared" si="1"/>
        <v xml:space="preserve"> </v>
      </c>
      <c r="BT21" s="97" t="str">
        <f>IF(ISBLANK($A21)," ",SUM(AN21:BS21))</f>
        <v xml:space="preserve"> </v>
      </c>
    </row>
    <row r="22" spans="1:72">
      <c r="A22" s="118"/>
      <c r="B22" s="48"/>
      <c r="C22" s="3"/>
      <c r="D22" s="3"/>
      <c r="E22" s="3"/>
      <c r="F22" s="3"/>
      <c r="G22" s="3"/>
      <c r="H22" s="3"/>
      <c r="I22" s="3"/>
      <c r="J22" s="84"/>
      <c r="K22" s="48"/>
      <c r="L22" s="3"/>
      <c r="M22" s="3"/>
      <c r="N22" s="3"/>
      <c r="O22" s="3"/>
      <c r="P22" s="3"/>
      <c r="Q22" s="3"/>
      <c r="R22" s="3"/>
      <c r="S22" s="66"/>
      <c r="T22" s="66"/>
      <c r="U22" s="66"/>
      <c r="V22" s="66"/>
      <c r="W22" s="69"/>
      <c r="X22" s="51"/>
      <c r="Y22" s="108"/>
      <c r="Z22" s="176"/>
      <c r="AA22" s="177"/>
      <c r="AB22" s="177"/>
      <c r="AC22" s="177"/>
      <c r="AD22" s="177"/>
      <c r="AE22" s="177"/>
      <c r="AF22" s="177"/>
      <c r="AG22" s="178"/>
      <c r="AH22" s="104" t="str">
        <f t="shared" si="2"/>
        <v xml:space="preserve"> </v>
      </c>
      <c r="AJ22" s="72" t="str">
        <f t="shared" si="3"/>
        <v xml:space="preserve"> </v>
      </c>
      <c r="AK22" s="72" t="str">
        <f t="shared" si="4"/>
        <v xml:space="preserve"> </v>
      </c>
      <c r="AL22" s="72" t="str">
        <f t="shared" si="5"/>
        <v xml:space="preserve"> </v>
      </c>
      <c r="AN22" s="97" t="str">
        <f t="shared" si="6"/>
        <v xml:space="preserve"> </v>
      </c>
      <c r="AO22" s="97" t="str">
        <f t="shared" si="0"/>
        <v xml:space="preserve"> </v>
      </c>
      <c r="AP22" s="97" t="str">
        <f t="shared" si="0"/>
        <v xml:space="preserve"> </v>
      </c>
      <c r="AQ22" s="97" t="str">
        <f t="shared" si="0"/>
        <v xml:space="preserve"> </v>
      </c>
      <c r="AR22" s="97" t="str">
        <f t="shared" si="0"/>
        <v xml:space="preserve"> </v>
      </c>
      <c r="AS22" s="97" t="str">
        <f t="shared" si="0"/>
        <v xml:space="preserve"> </v>
      </c>
      <c r="AT22" s="97" t="str">
        <f t="shared" si="0"/>
        <v xml:space="preserve"> </v>
      </c>
      <c r="AU22" s="97" t="str">
        <f t="shared" si="0"/>
        <v xml:space="preserve"> </v>
      </c>
      <c r="AV22" s="97" t="str">
        <f t="shared" si="0"/>
        <v xml:space="preserve"> </v>
      </c>
      <c r="AW22" s="248" t="str">
        <f t="shared" si="7"/>
        <v xml:space="preserve"> </v>
      </c>
      <c r="AX22" s="248" t="str">
        <f t="shared" si="1"/>
        <v xml:space="preserve"> </v>
      </c>
      <c r="AY22" s="248" t="str">
        <f t="shared" si="1"/>
        <v xml:space="preserve"> </v>
      </c>
      <c r="AZ22" s="248" t="str">
        <f t="shared" si="1"/>
        <v xml:space="preserve"> </v>
      </c>
      <c r="BA22" s="248" t="str">
        <f t="shared" si="1"/>
        <v xml:space="preserve"> </v>
      </c>
      <c r="BB22" s="248" t="str">
        <f t="shared" si="1"/>
        <v xml:space="preserve"> </v>
      </c>
      <c r="BC22" s="248" t="str">
        <f t="shared" si="1"/>
        <v xml:space="preserve"> </v>
      </c>
      <c r="BD22" s="248" t="str">
        <f t="shared" si="1"/>
        <v xml:space="preserve"> </v>
      </c>
      <c r="BE22" s="248" t="str">
        <f t="shared" si="1"/>
        <v xml:space="preserve"> </v>
      </c>
      <c r="BF22" s="248" t="str">
        <f t="shared" si="1"/>
        <v xml:space="preserve"> </v>
      </c>
      <c r="BG22" s="248" t="str">
        <f t="shared" si="1"/>
        <v xml:space="preserve"> </v>
      </c>
      <c r="BH22" s="248" t="str">
        <f t="shared" si="1"/>
        <v xml:space="preserve"> </v>
      </c>
      <c r="BI22" s="248" t="str">
        <f t="shared" si="1"/>
        <v xml:space="preserve"> </v>
      </c>
      <c r="BJ22" s="97"/>
      <c r="BK22" s="97"/>
      <c r="BL22" s="248" t="str">
        <f t="shared" si="1"/>
        <v xml:space="preserve"> </v>
      </c>
      <c r="BM22" s="248" t="str">
        <f t="shared" si="1"/>
        <v xml:space="preserve"> </v>
      </c>
      <c r="BN22" s="248" t="str">
        <f t="shared" si="1"/>
        <v xml:space="preserve"> </v>
      </c>
      <c r="BO22" s="248" t="str">
        <f t="shared" si="1"/>
        <v xml:space="preserve"> </v>
      </c>
      <c r="BP22" s="248" t="str">
        <f t="shared" si="1"/>
        <v xml:space="preserve"> </v>
      </c>
      <c r="BQ22" s="248" t="str">
        <f t="shared" si="1"/>
        <v xml:space="preserve"> </v>
      </c>
      <c r="BR22" s="248" t="str">
        <f t="shared" si="1"/>
        <v xml:space="preserve"> </v>
      </c>
      <c r="BS22" s="248" t="str">
        <f t="shared" si="1"/>
        <v xml:space="preserve"> </v>
      </c>
      <c r="BT22" s="97" t="str">
        <f t="shared" si="8"/>
        <v xml:space="preserve"> </v>
      </c>
    </row>
    <row r="23" spans="1:72">
      <c r="A23" s="118"/>
      <c r="B23" s="48"/>
      <c r="C23" s="3"/>
      <c r="D23" s="3"/>
      <c r="E23" s="3"/>
      <c r="F23" s="3"/>
      <c r="G23" s="3"/>
      <c r="H23" s="3"/>
      <c r="I23" s="3"/>
      <c r="J23" s="84"/>
      <c r="K23" s="48"/>
      <c r="L23" s="3"/>
      <c r="M23" s="3"/>
      <c r="N23" s="3"/>
      <c r="O23" s="3"/>
      <c r="P23" s="3"/>
      <c r="Q23" s="3"/>
      <c r="R23" s="3"/>
      <c r="S23" s="66"/>
      <c r="T23" s="66"/>
      <c r="U23" s="66"/>
      <c r="V23" s="66"/>
      <c r="W23" s="69"/>
      <c r="X23" s="51"/>
      <c r="Y23" s="108"/>
      <c r="Z23" s="176"/>
      <c r="AA23" s="177"/>
      <c r="AB23" s="177"/>
      <c r="AC23" s="177"/>
      <c r="AD23" s="177"/>
      <c r="AE23" s="177"/>
      <c r="AF23" s="177"/>
      <c r="AG23" s="178"/>
      <c r="AH23" s="104" t="str">
        <f t="shared" si="2"/>
        <v xml:space="preserve"> </v>
      </c>
      <c r="AJ23" s="72" t="str">
        <f t="shared" si="3"/>
        <v xml:space="preserve"> </v>
      </c>
      <c r="AK23" s="72" t="str">
        <f t="shared" si="4"/>
        <v xml:space="preserve"> </v>
      </c>
      <c r="AL23" s="72" t="str">
        <f t="shared" si="5"/>
        <v xml:space="preserve"> </v>
      </c>
      <c r="AN23" s="97" t="str">
        <f t="shared" si="6"/>
        <v xml:space="preserve"> </v>
      </c>
      <c r="AO23" s="97" t="str">
        <f t="shared" si="0"/>
        <v xml:space="preserve"> </v>
      </c>
      <c r="AP23" s="97" t="str">
        <f t="shared" si="0"/>
        <v xml:space="preserve"> </v>
      </c>
      <c r="AQ23" s="97" t="str">
        <f t="shared" si="0"/>
        <v xml:space="preserve"> </v>
      </c>
      <c r="AR23" s="97" t="str">
        <f t="shared" si="0"/>
        <v xml:space="preserve"> </v>
      </c>
      <c r="AS23" s="97" t="str">
        <f t="shared" si="0"/>
        <v xml:space="preserve"> </v>
      </c>
      <c r="AT23" s="97" t="str">
        <f t="shared" si="0"/>
        <v xml:space="preserve"> </v>
      </c>
      <c r="AU23" s="97" t="str">
        <f t="shared" si="0"/>
        <v xml:space="preserve"> </v>
      </c>
      <c r="AV23" s="97" t="str">
        <f t="shared" si="0"/>
        <v xml:space="preserve"> </v>
      </c>
      <c r="AW23" s="248" t="str">
        <f t="shared" si="7"/>
        <v xml:space="preserve"> </v>
      </c>
      <c r="AX23" s="248" t="str">
        <f t="shared" si="1"/>
        <v xml:space="preserve"> </v>
      </c>
      <c r="AY23" s="248" t="str">
        <f t="shared" si="1"/>
        <v xml:space="preserve"> </v>
      </c>
      <c r="AZ23" s="248" t="str">
        <f t="shared" si="1"/>
        <v xml:space="preserve"> </v>
      </c>
      <c r="BA23" s="248" t="str">
        <f t="shared" si="1"/>
        <v xml:space="preserve"> </v>
      </c>
      <c r="BB23" s="248" t="str">
        <f t="shared" si="1"/>
        <v xml:space="preserve"> </v>
      </c>
      <c r="BC23" s="248" t="str">
        <f t="shared" si="1"/>
        <v xml:space="preserve"> </v>
      </c>
      <c r="BD23" s="248" t="str">
        <f t="shared" si="1"/>
        <v xml:space="preserve"> </v>
      </c>
      <c r="BE23" s="248" t="str">
        <f t="shared" si="1"/>
        <v xml:space="preserve"> </v>
      </c>
      <c r="BF23" s="248" t="str">
        <f t="shared" si="1"/>
        <v xml:space="preserve"> </v>
      </c>
      <c r="BG23" s="248" t="str">
        <f t="shared" si="1"/>
        <v xml:space="preserve"> </v>
      </c>
      <c r="BH23" s="248" t="str">
        <f t="shared" si="1"/>
        <v xml:space="preserve"> </v>
      </c>
      <c r="BI23" s="248" t="str">
        <f t="shared" si="1"/>
        <v xml:space="preserve"> </v>
      </c>
      <c r="BJ23" s="97"/>
      <c r="BK23" s="97"/>
      <c r="BL23" s="248" t="str">
        <f t="shared" si="1"/>
        <v xml:space="preserve"> </v>
      </c>
      <c r="BM23" s="248" t="str">
        <f t="shared" si="1"/>
        <v xml:space="preserve"> </v>
      </c>
      <c r="BN23" s="248" t="str">
        <f t="shared" si="1"/>
        <v xml:space="preserve"> </v>
      </c>
      <c r="BO23" s="248" t="str">
        <f t="shared" ref="BO23:BS50" si="9">IF(ISBLANK($A23)," ",IF(ISNUMBER(AC23),AC23,0))</f>
        <v xml:space="preserve"> </v>
      </c>
      <c r="BP23" s="248" t="str">
        <f t="shared" si="9"/>
        <v xml:space="preserve"> </v>
      </c>
      <c r="BQ23" s="248" t="str">
        <f t="shared" si="9"/>
        <v xml:space="preserve"> </v>
      </c>
      <c r="BR23" s="248" t="str">
        <f t="shared" si="9"/>
        <v xml:space="preserve"> </v>
      </c>
      <c r="BS23" s="248" t="str">
        <f t="shared" si="9"/>
        <v xml:space="preserve"> </v>
      </c>
      <c r="BT23" s="97" t="str">
        <f t="shared" si="8"/>
        <v xml:space="preserve"> </v>
      </c>
    </row>
    <row r="24" spans="1:72">
      <c r="A24" s="118"/>
      <c r="B24" s="48"/>
      <c r="C24" s="3"/>
      <c r="D24" s="3"/>
      <c r="E24" s="3"/>
      <c r="F24" s="3"/>
      <c r="G24" s="3"/>
      <c r="H24" s="3"/>
      <c r="I24" s="3"/>
      <c r="J24" s="84"/>
      <c r="K24" s="48"/>
      <c r="L24" s="3"/>
      <c r="M24" s="3"/>
      <c r="N24" s="3"/>
      <c r="O24" s="3"/>
      <c r="P24" s="3"/>
      <c r="Q24" s="3"/>
      <c r="R24" s="3"/>
      <c r="S24" s="66"/>
      <c r="T24" s="66"/>
      <c r="U24" s="66"/>
      <c r="V24" s="66"/>
      <c r="W24" s="69"/>
      <c r="X24" s="51"/>
      <c r="Y24" s="108"/>
      <c r="Z24" s="176"/>
      <c r="AA24" s="177"/>
      <c r="AB24" s="177"/>
      <c r="AC24" s="177"/>
      <c r="AD24" s="177"/>
      <c r="AE24" s="177"/>
      <c r="AF24" s="177"/>
      <c r="AG24" s="178"/>
      <c r="AH24" s="104" t="str">
        <f t="shared" si="2"/>
        <v xml:space="preserve"> </v>
      </c>
      <c r="AJ24" s="72" t="str">
        <f t="shared" si="3"/>
        <v xml:space="preserve"> </v>
      </c>
      <c r="AK24" s="72" t="str">
        <f t="shared" si="4"/>
        <v xml:space="preserve"> </v>
      </c>
      <c r="AL24" s="72" t="str">
        <f t="shared" si="5"/>
        <v xml:space="preserve"> </v>
      </c>
      <c r="AN24" s="97" t="str">
        <f t="shared" si="6"/>
        <v xml:space="preserve"> </v>
      </c>
      <c r="AO24" s="97" t="str">
        <f t="shared" si="0"/>
        <v xml:space="preserve"> </v>
      </c>
      <c r="AP24" s="97" t="str">
        <f t="shared" si="0"/>
        <v xml:space="preserve"> </v>
      </c>
      <c r="AQ24" s="97" t="str">
        <f t="shared" si="0"/>
        <v xml:space="preserve"> </v>
      </c>
      <c r="AR24" s="97" t="str">
        <f t="shared" si="0"/>
        <v xml:space="preserve"> </v>
      </c>
      <c r="AS24" s="97" t="str">
        <f t="shared" si="0"/>
        <v xml:space="preserve"> </v>
      </c>
      <c r="AT24" s="97" t="str">
        <f t="shared" si="0"/>
        <v xml:space="preserve"> </v>
      </c>
      <c r="AU24" s="97" t="str">
        <f t="shared" si="0"/>
        <v xml:space="preserve"> </v>
      </c>
      <c r="AV24" s="97" t="str">
        <f t="shared" si="0"/>
        <v xml:space="preserve"> </v>
      </c>
      <c r="AW24" s="248" t="str">
        <f t="shared" si="7"/>
        <v xml:space="preserve"> </v>
      </c>
      <c r="AX24" s="248" t="str">
        <f t="shared" si="7"/>
        <v xml:space="preserve"> </v>
      </c>
      <c r="AY24" s="248" t="str">
        <f t="shared" si="7"/>
        <v xml:space="preserve"> </v>
      </c>
      <c r="AZ24" s="248" t="str">
        <f t="shared" si="7"/>
        <v xml:space="preserve"> </v>
      </c>
      <c r="BA24" s="248" t="str">
        <f t="shared" si="7"/>
        <v xml:space="preserve"> </v>
      </c>
      <c r="BB24" s="248" t="str">
        <f t="shared" si="7"/>
        <v xml:space="preserve"> </v>
      </c>
      <c r="BC24" s="248" t="str">
        <f t="shared" si="7"/>
        <v xml:space="preserve"> </v>
      </c>
      <c r="BD24" s="248" t="str">
        <f t="shared" si="7"/>
        <v xml:space="preserve"> </v>
      </c>
      <c r="BE24" s="248" t="str">
        <f t="shared" si="7"/>
        <v xml:space="preserve"> </v>
      </c>
      <c r="BF24" s="248" t="str">
        <f t="shared" si="7"/>
        <v xml:space="preserve"> </v>
      </c>
      <c r="BG24" s="248" t="str">
        <f t="shared" si="7"/>
        <v xml:space="preserve"> </v>
      </c>
      <c r="BH24" s="248" t="str">
        <f t="shared" si="7"/>
        <v xml:space="preserve"> </v>
      </c>
      <c r="BI24" s="248" t="str">
        <f t="shared" si="7"/>
        <v xml:space="preserve"> </v>
      </c>
      <c r="BJ24" s="97"/>
      <c r="BK24" s="97"/>
      <c r="BL24" s="248" t="str">
        <f t="shared" ref="BL24:BN50" si="10">IF(ISBLANK($A24)," ",IF(ISNUMBER(Z24),Z24,0))</f>
        <v xml:space="preserve"> </v>
      </c>
      <c r="BM24" s="248" t="str">
        <f t="shared" si="10"/>
        <v xml:space="preserve"> </v>
      </c>
      <c r="BN24" s="248" t="str">
        <f t="shared" si="10"/>
        <v xml:space="preserve"> </v>
      </c>
      <c r="BO24" s="248" t="str">
        <f t="shared" si="9"/>
        <v xml:space="preserve"> </v>
      </c>
      <c r="BP24" s="248" t="str">
        <f t="shared" si="9"/>
        <v xml:space="preserve"> </v>
      </c>
      <c r="BQ24" s="248" t="str">
        <f t="shared" si="9"/>
        <v xml:space="preserve"> </v>
      </c>
      <c r="BR24" s="248" t="str">
        <f t="shared" si="9"/>
        <v xml:space="preserve"> </v>
      </c>
      <c r="BS24" s="248" t="str">
        <f t="shared" si="9"/>
        <v xml:space="preserve"> </v>
      </c>
      <c r="BT24" s="97" t="str">
        <f t="shared" si="8"/>
        <v xml:space="preserve"> </v>
      </c>
    </row>
    <row r="25" spans="1:72">
      <c r="A25" s="118"/>
      <c r="B25" s="48"/>
      <c r="C25" s="3"/>
      <c r="D25" s="3"/>
      <c r="E25" s="3"/>
      <c r="F25" s="3"/>
      <c r="G25" s="3"/>
      <c r="H25" s="3"/>
      <c r="I25" s="3"/>
      <c r="J25" s="84"/>
      <c r="K25" s="48"/>
      <c r="L25" s="3"/>
      <c r="M25" s="3"/>
      <c r="N25" s="3"/>
      <c r="O25" s="3"/>
      <c r="P25" s="3"/>
      <c r="Q25" s="3"/>
      <c r="R25" s="3"/>
      <c r="S25" s="66"/>
      <c r="T25" s="66"/>
      <c r="U25" s="66"/>
      <c r="V25" s="66"/>
      <c r="W25" s="69"/>
      <c r="X25" s="51"/>
      <c r="Y25" s="108"/>
      <c r="Z25" s="176"/>
      <c r="AA25" s="177"/>
      <c r="AB25" s="177"/>
      <c r="AC25" s="177"/>
      <c r="AD25" s="177"/>
      <c r="AE25" s="177"/>
      <c r="AF25" s="177"/>
      <c r="AG25" s="178"/>
      <c r="AH25" s="104" t="str">
        <f t="shared" si="2"/>
        <v xml:space="preserve"> </v>
      </c>
      <c r="AJ25" s="72" t="str">
        <f t="shared" si="3"/>
        <v xml:space="preserve"> </v>
      </c>
      <c r="AK25" s="72" t="str">
        <f t="shared" si="4"/>
        <v xml:space="preserve"> </v>
      </c>
      <c r="AL25" s="72" t="str">
        <f t="shared" si="5"/>
        <v xml:space="preserve"> </v>
      </c>
      <c r="AN25" s="97" t="str">
        <f t="shared" si="6"/>
        <v xml:space="preserve"> </v>
      </c>
      <c r="AO25" s="97" t="str">
        <f t="shared" si="0"/>
        <v xml:space="preserve"> </v>
      </c>
      <c r="AP25" s="97" t="str">
        <f t="shared" si="0"/>
        <v xml:space="preserve"> </v>
      </c>
      <c r="AQ25" s="97" t="str">
        <f t="shared" si="0"/>
        <v xml:space="preserve"> </v>
      </c>
      <c r="AR25" s="97" t="str">
        <f t="shared" si="0"/>
        <v xml:space="preserve"> </v>
      </c>
      <c r="AS25" s="97" t="str">
        <f t="shared" si="0"/>
        <v xml:space="preserve"> </v>
      </c>
      <c r="AT25" s="97" t="str">
        <f t="shared" si="0"/>
        <v xml:space="preserve"> </v>
      </c>
      <c r="AU25" s="97" t="str">
        <f t="shared" si="0"/>
        <v xml:space="preserve"> </v>
      </c>
      <c r="AV25" s="97" t="str">
        <f t="shared" si="0"/>
        <v xml:space="preserve"> </v>
      </c>
      <c r="AW25" s="248" t="str">
        <f t="shared" si="7"/>
        <v xml:space="preserve"> </v>
      </c>
      <c r="AX25" s="248" t="str">
        <f t="shared" si="7"/>
        <v xml:space="preserve"> </v>
      </c>
      <c r="AY25" s="248" t="str">
        <f t="shared" si="7"/>
        <v xml:space="preserve"> </v>
      </c>
      <c r="AZ25" s="248" t="str">
        <f t="shared" si="7"/>
        <v xml:space="preserve"> </v>
      </c>
      <c r="BA25" s="248" t="str">
        <f t="shared" si="7"/>
        <v xml:space="preserve"> </v>
      </c>
      <c r="BB25" s="248" t="str">
        <f t="shared" si="7"/>
        <v xml:space="preserve"> </v>
      </c>
      <c r="BC25" s="248" t="str">
        <f t="shared" si="7"/>
        <v xml:space="preserve"> </v>
      </c>
      <c r="BD25" s="248" t="str">
        <f t="shared" si="7"/>
        <v xml:space="preserve"> </v>
      </c>
      <c r="BE25" s="248" t="str">
        <f t="shared" si="7"/>
        <v xml:space="preserve"> </v>
      </c>
      <c r="BF25" s="248" t="str">
        <f t="shared" si="7"/>
        <v xml:space="preserve"> </v>
      </c>
      <c r="BG25" s="248" t="str">
        <f t="shared" si="7"/>
        <v xml:space="preserve"> </v>
      </c>
      <c r="BH25" s="248" t="str">
        <f t="shared" si="7"/>
        <v xml:space="preserve"> </v>
      </c>
      <c r="BI25" s="248" t="str">
        <f t="shared" si="7"/>
        <v xml:space="preserve"> </v>
      </c>
      <c r="BJ25" s="97"/>
      <c r="BK25" s="97"/>
      <c r="BL25" s="248" t="str">
        <f t="shared" si="10"/>
        <v xml:space="preserve"> </v>
      </c>
      <c r="BM25" s="248" t="str">
        <f t="shared" si="10"/>
        <v xml:space="preserve"> </v>
      </c>
      <c r="BN25" s="248" t="str">
        <f t="shared" si="10"/>
        <v xml:space="preserve"> </v>
      </c>
      <c r="BO25" s="248" t="str">
        <f t="shared" si="9"/>
        <v xml:space="preserve"> </v>
      </c>
      <c r="BP25" s="248" t="str">
        <f t="shared" si="9"/>
        <v xml:space="preserve"> </v>
      </c>
      <c r="BQ25" s="248" t="str">
        <f t="shared" si="9"/>
        <v xml:space="preserve"> </v>
      </c>
      <c r="BR25" s="248" t="str">
        <f t="shared" si="9"/>
        <v xml:space="preserve"> </v>
      </c>
      <c r="BS25" s="248" t="str">
        <f t="shared" si="9"/>
        <v xml:space="preserve"> </v>
      </c>
      <c r="BT25" s="97" t="str">
        <f t="shared" si="8"/>
        <v xml:space="preserve"> </v>
      </c>
    </row>
    <row r="26" spans="1:72">
      <c r="A26" s="118"/>
      <c r="B26" s="48"/>
      <c r="C26" s="3"/>
      <c r="D26" s="3"/>
      <c r="E26" s="3"/>
      <c r="F26" s="3"/>
      <c r="G26" s="3"/>
      <c r="H26" s="3"/>
      <c r="I26" s="3"/>
      <c r="J26" s="84"/>
      <c r="K26" s="48"/>
      <c r="L26" s="3"/>
      <c r="M26" s="3"/>
      <c r="N26" s="3"/>
      <c r="O26" s="3"/>
      <c r="P26" s="3"/>
      <c r="Q26" s="3"/>
      <c r="R26" s="3"/>
      <c r="S26" s="66"/>
      <c r="T26" s="66"/>
      <c r="U26" s="66"/>
      <c r="V26" s="66"/>
      <c r="W26" s="69"/>
      <c r="X26" s="51"/>
      <c r="Y26" s="108"/>
      <c r="Z26" s="176"/>
      <c r="AA26" s="177"/>
      <c r="AB26" s="177"/>
      <c r="AC26" s="177"/>
      <c r="AD26" s="177"/>
      <c r="AE26" s="177"/>
      <c r="AF26" s="177"/>
      <c r="AG26" s="178"/>
      <c r="AH26" s="104" t="str">
        <f t="shared" si="2"/>
        <v xml:space="preserve"> </v>
      </c>
      <c r="AJ26" s="72" t="str">
        <f t="shared" si="3"/>
        <v xml:space="preserve"> </v>
      </c>
      <c r="AK26" s="72" t="str">
        <f t="shared" si="4"/>
        <v xml:space="preserve"> </v>
      </c>
      <c r="AL26" s="72" t="str">
        <f t="shared" si="5"/>
        <v xml:space="preserve"> </v>
      </c>
      <c r="AN26" s="97" t="str">
        <f t="shared" si="6"/>
        <v xml:space="preserve"> </v>
      </c>
      <c r="AO26" s="97" t="str">
        <f t="shared" si="0"/>
        <v xml:space="preserve"> </v>
      </c>
      <c r="AP26" s="97" t="str">
        <f t="shared" si="0"/>
        <v xml:space="preserve"> </v>
      </c>
      <c r="AQ26" s="97" t="str">
        <f t="shared" si="0"/>
        <v xml:space="preserve"> </v>
      </c>
      <c r="AR26" s="97" t="str">
        <f t="shared" si="0"/>
        <v xml:space="preserve"> </v>
      </c>
      <c r="AS26" s="97" t="str">
        <f t="shared" si="0"/>
        <v xml:space="preserve"> </v>
      </c>
      <c r="AT26" s="97" t="str">
        <f t="shared" si="0"/>
        <v xml:space="preserve"> </v>
      </c>
      <c r="AU26" s="97" t="str">
        <f t="shared" si="0"/>
        <v xml:space="preserve"> </v>
      </c>
      <c r="AV26" s="97" t="str">
        <f t="shared" si="0"/>
        <v xml:space="preserve"> </v>
      </c>
      <c r="AW26" s="248" t="str">
        <f t="shared" si="7"/>
        <v xml:space="preserve"> </v>
      </c>
      <c r="AX26" s="248" t="str">
        <f t="shared" si="7"/>
        <v xml:space="preserve"> </v>
      </c>
      <c r="AY26" s="248" t="str">
        <f t="shared" si="7"/>
        <v xml:space="preserve"> </v>
      </c>
      <c r="AZ26" s="248" t="str">
        <f t="shared" si="7"/>
        <v xml:space="preserve"> </v>
      </c>
      <c r="BA26" s="248" t="str">
        <f t="shared" si="7"/>
        <v xml:space="preserve"> </v>
      </c>
      <c r="BB26" s="248" t="str">
        <f t="shared" si="7"/>
        <v xml:space="preserve"> </v>
      </c>
      <c r="BC26" s="248" t="str">
        <f t="shared" si="7"/>
        <v xml:space="preserve"> </v>
      </c>
      <c r="BD26" s="248" t="str">
        <f t="shared" si="7"/>
        <v xml:space="preserve"> </v>
      </c>
      <c r="BE26" s="248" t="str">
        <f t="shared" si="7"/>
        <v xml:space="preserve"> </v>
      </c>
      <c r="BF26" s="248" t="str">
        <f t="shared" si="7"/>
        <v xml:space="preserve"> </v>
      </c>
      <c r="BG26" s="248" t="str">
        <f t="shared" si="7"/>
        <v xml:space="preserve"> </v>
      </c>
      <c r="BH26" s="248" t="str">
        <f t="shared" si="7"/>
        <v xml:space="preserve"> </v>
      </c>
      <c r="BI26" s="248" t="str">
        <f t="shared" si="7"/>
        <v xml:space="preserve"> </v>
      </c>
      <c r="BJ26" s="97"/>
      <c r="BK26" s="97"/>
      <c r="BL26" s="248" t="str">
        <f t="shared" si="10"/>
        <v xml:space="preserve"> </v>
      </c>
      <c r="BM26" s="248" t="str">
        <f t="shared" si="10"/>
        <v xml:space="preserve"> </v>
      </c>
      <c r="BN26" s="248" t="str">
        <f t="shared" si="10"/>
        <v xml:space="preserve"> </v>
      </c>
      <c r="BO26" s="248" t="str">
        <f t="shared" si="9"/>
        <v xml:space="preserve"> </v>
      </c>
      <c r="BP26" s="248" t="str">
        <f t="shared" si="9"/>
        <v xml:space="preserve"> </v>
      </c>
      <c r="BQ26" s="248" t="str">
        <f t="shared" si="9"/>
        <v xml:space="preserve"> </v>
      </c>
      <c r="BR26" s="248" t="str">
        <f t="shared" si="9"/>
        <v xml:space="preserve"> </v>
      </c>
      <c r="BS26" s="248" t="str">
        <f t="shared" si="9"/>
        <v xml:space="preserve"> </v>
      </c>
      <c r="BT26" s="97" t="str">
        <f t="shared" si="8"/>
        <v xml:space="preserve"> </v>
      </c>
    </row>
    <row r="27" spans="1:72">
      <c r="A27" s="118"/>
      <c r="B27" s="48"/>
      <c r="C27" s="3"/>
      <c r="D27" s="3"/>
      <c r="E27" s="3"/>
      <c r="F27" s="3"/>
      <c r="G27" s="3"/>
      <c r="H27" s="3"/>
      <c r="I27" s="3"/>
      <c r="J27" s="84"/>
      <c r="K27" s="48"/>
      <c r="L27" s="3"/>
      <c r="M27" s="3"/>
      <c r="N27" s="3"/>
      <c r="O27" s="3"/>
      <c r="P27" s="3"/>
      <c r="Q27" s="3"/>
      <c r="R27" s="3"/>
      <c r="S27" s="66"/>
      <c r="T27" s="66"/>
      <c r="U27" s="66"/>
      <c r="V27" s="66"/>
      <c r="W27" s="69"/>
      <c r="X27" s="51"/>
      <c r="Y27" s="108"/>
      <c r="Z27" s="176"/>
      <c r="AA27" s="177"/>
      <c r="AB27" s="177"/>
      <c r="AC27" s="177"/>
      <c r="AD27" s="177"/>
      <c r="AE27" s="177"/>
      <c r="AF27" s="177"/>
      <c r="AG27" s="178"/>
      <c r="AH27" s="104" t="str">
        <f t="shared" si="2"/>
        <v xml:space="preserve"> </v>
      </c>
      <c r="AJ27" s="72" t="str">
        <f t="shared" si="3"/>
        <v xml:space="preserve"> </v>
      </c>
      <c r="AK27" s="72" t="str">
        <f t="shared" si="4"/>
        <v xml:space="preserve"> </v>
      </c>
      <c r="AL27" s="72" t="str">
        <f t="shared" si="5"/>
        <v xml:space="preserve"> </v>
      </c>
      <c r="AN27" s="97" t="str">
        <f t="shared" si="6"/>
        <v xml:space="preserve"> </v>
      </c>
      <c r="AO27" s="97" t="str">
        <f t="shared" si="6"/>
        <v xml:space="preserve"> </v>
      </c>
      <c r="AP27" s="97" t="str">
        <f t="shared" si="6"/>
        <v xml:space="preserve"> </v>
      </c>
      <c r="AQ27" s="97" t="str">
        <f t="shared" si="6"/>
        <v xml:space="preserve"> </v>
      </c>
      <c r="AR27" s="97" t="str">
        <f t="shared" si="6"/>
        <v xml:space="preserve"> </v>
      </c>
      <c r="AS27" s="97" t="str">
        <f t="shared" si="6"/>
        <v xml:space="preserve"> </v>
      </c>
      <c r="AT27" s="97" t="str">
        <f t="shared" si="6"/>
        <v xml:space="preserve"> </v>
      </c>
      <c r="AU27" s="97" t="str">
        <f t="shared" si="6"/>
        <v xml:space="preserve"> </v>
      </c>
      <c r="AV27" s="97" t="str">
        <f t="shared" si="6"/>
        <v xml:space="preserve"> </v>
      </c>
      <c r="AW27" s="248" t="str">
        <f t="shared" si="7"/>
        <v xml:space="preserve"> </v>
      </c>
      <c r="AX27" s="248" t="str">
        <f t="shared" si="7"/>
        <v xml:space="preserve"> </v>
      </c>
      <c r="AY27" s="248" t="str">
        <f t="shared" si="7"/>
        <v xml:space="preserve"> </v>
      </c>
      <c r="AZ27" s="248" t="str">
        <f t="shared" si="7"/>
        <v xml:space="preserve"> </v>
      </c>
      <c r="BA27" s="248" t="str">
        <f t="shared" si="7"/>
        <v xml:space="preserve"> </v>
      </c>
      <c r="BB27" s="248" t="str">
        <f t="shared" si="7"/>
        <v xml:space="preserve"> </v>
      </c>
      <c r="BC27" s="248" t="str">
        <f t="shared" si="7"/>
        <v xml:space="preserve"> </v>
      </c>
      <c r="BD27" s="248" t="str">
        <f t="shared" si="7"/>
        <v xml:space="preserve"> </v>
      </c>
      <c r="BE27" s="248" t="str">
        <f t="shared" si="7"/>
        <v xml:space="preserve"> </v>
      </c>
      <c r="BF27" s="248" t="str">
        <f t="shared" si="7"/>
        <v xml:space="preserve"> </v>
      </c>
      <c r="BG27" s="248" t="str">
        <f t="shared" si="7"/>
        <v xml:space="preserve"> </v>
      </c>
      <c r="BH27" s="248" t="str">
        <f t="shared" si="7"/>
        <v xml:space="preserve"> </v>
      </c>
      <c r="BI27" s="248" t="str">
        <f t="shared" si="7"/>
        <v xml:space="preserve"> </v>
      </c>
      <c r="BJ27" s="97"/>
      <c r="BK27" s="97"/>
      <c r="BL27" s="248" t="str">
        <f t="shared" si="10"/>
        <v xml:space="preserve"> </v>
      </c>
      <c r="BM27" s="248" t="str">
        <f t="shared" si="10"/>
        <v xml:space="preserve"> </v>
      </c>
      <c r="BN27" s="248" t="str">
        <f t="shared" si="10"/>
        <v xml:space="preserve"> </v>
      </c>
      <c r="BO27" s="248" t="str">
        <f t="shared" si="9"/>
        <v xml:space="preserve"> </v>
      </c>
      <c r="BP27" s="248" t="str">
        <f t="shared" si="9"/>
        <v xml:space="preserve"> </v>
      </c>
      <c r="BQ27" s="248" t="str">
        <f t="shared" si="9"/>
        <v xml:space="preserve"> </v>
      </c>
      <c r="BR27" s="248" t="str">
        <f t="shared" si="9"/>
        <v xml:space="preserve"> </v>
      </c>
      <c r="BS27" s="248" t="str">
        <f t="shared" si="9"/>
        <v xml:space="preserve"> </v>
      </c>
      <c r="BT27" s="97" t="str">
        <f t="shared" si="8"/>
        <v xml:space="preserve"> </v>
      </c>
    </row>
    <row r="28" spans="1:72">
      <c r="A28" s="118"/>
      <c r="B28" s="48"/>
      <c r="C28" s="3"/>
      <c r="D28" s="3"/>
      <c r="E28" s="3"/>
      <c r="F28" s="3"/>
      <c r="G28" s="3"/>
      <c r="H28" s="3"/>
      <c r="I28" s="3"/>
      <c r="J28" s="84"/>
      <c r="K28" s="48"/>
      <c r="L28" s="3"/>
      <c r="M28" s="3"/>
      <c r="N28" s="3"/>
      <c r="O28" s="3"/>
      <c r="P28" s="3"/>
      <c r="Q28" s="3"/>
      <c r="R28" s="3"/>
      <c r="S28" s="66"/>
      <c r="T28" s="66"/>
      <c r="U28" s="66"/>
      <c r="V28" s="66"/>
      <c r="W28" s="69"/>
      <c r="X28" s="51"/>
      <c r="Y28" s="108"/>
      <c r="Z28" s="176"/>
      <c r="AA28" s="177"/>
      <c r="AB28" s="177"/>
      <c r="AC28" s="177"/>
      <c r="AD28" s="177"/>
      <c r="AE28" s="177"/>
      <c r="AF28" s="177"/>
      <c r="AG28" s="178"/>
      <c r="AH28" s="104" t="str">
        <f t="shared" si="2"/>
        <v xml:space="preserve"> </v>
      </c>
      <c r="AJ28" s="72" t="str">
        <f t="shared" si="3"/>
        <v xml:space="preserve"> </v>
      </c>
      <c r="AK28" s="72" t="str">
        <f t="shared" si="4"/>
        <v xml:space="preserve"> </v>
      </c>
      <c r="AL28" s="72" t="str">
        <f t="shared" si="5"/>
        <v xml:space="preserve"> </v>
      </c>
      <c r="AN28" s="97" t="str">
        <f t="shared" si="6"/>
        <v xml:space="preserve"> </v>
      </c>
      <c r="AO28" s="97" t="str">
        <f t="shared" si="6"/>
        <v xml:space="preserve"> </v>
      </c>
      <c r="AP28" s="97" t="str">
        <f t="shared" si="6"/>
        <v xml:space="preserve"> </v>
      </c>
      <c r="AQ28" s="97" t="str">
        <f t="shared" si="6"/>
        <v xml:space="preserve"> </v>
      </c>
      <c r="AR28" s="97" t="str">
        <f t="shared" si="6"/>
        <v xml:space="preserve"> </v>
      </c>
      <c r="AS28" s="97" t="str">
        <f t="shared" si="6"/>
        <v xml:space="preserve"> </v>
      </c>
      <c r="AT28" s="97" t="str">
        <f t="shared" si="6"/>
        <v xml:space="preserve"> </v>
      </c>
      <c r="AU28" s="97" t="str">
        <f t="shared" si="6"/>
        <v xml:space="preserve"> </v>
      </c>
      <c r="AV28" s="97" t="str">
        <f t="shared" si="6"/>
        <v xml:space="preserve"> </v>
      </c>
      <c r="AW28" s="248" t="str">
        <f t="shared" si="7"/>
        <v xml:space="preserve"> </v>
      </c>
      <c r="AX28" s="248" t="str">
        <f t="shared" si="7"/>
        <v xml:space="preserve"> </v>
      </c>
      <c r="AY28" s="248" t="str">
        <f t="shared" si="7"/>
        <v xml:space="preserve"> </v>
      </c>
      <c r="AZ28" s="248" t="str">
        <f t="shared" si="7"/>
        <v xml:space="preserve"> </v>
      </c>
      <c r="BA28" s="248" t="str">
        <f t="shared" si="7"/>
        <v xml:space="preserve"> </v>
      </c>
      <c r="BB28" s="248" t="str">
        <f t="shared" si="7"/>
        <v xml:space="preserve"> </v>
      </c>
      <c r="BC28" s="248" t="str">
        <f t="shared" si="7"/>
        <v xml:space="preserve"> </v>
      </c>
      <c r="BD28" s="248" t="str">
        <f t="shared" si="7"/>
        <v xml:space="preserve"> </v>
      </c>
      <c r="BE28" s="248" t="str">
        <f t="shared" si="7"/>
        <v xml:space="preserve"> </v>
      </c>
      <c r="BF28" s="248" t="str">
        <f t="shared" si="7"/>
        <v xml:space="preserve"> </v>
      </c>
      <c r="BG28" s="248" t="str">
        <f t="shared" si="7"/>
        <v xml:space="preserve"> </v>
      </c>
      <c r="BH28" s="248" t="str">
        <f t="shared" si="7"/>
        <v xml:space="preserve"> </v>
      </c>
      <c r="BI28" s="248" t="str">
        <f t="shared" si="7"/>
        <v xml:space="preserve"> </v>
      </c>
      <c r="BJ28" s="97"/>
      <c r="BK28" s="97"/>
      <c r="BL28" s="248" t="str">
        <f t="shared" si="10"/>
        <v xml:space="preserve"> </v>
      </c>
      <c r="BM28" s="248" t="str">
        <f t="shared" si="10"/>
        <v xml:space="preserve"> </v>
      </c>
      <c r="BN28" s="248" t="str">
        <f t="shared" si="10"/>
        <v xml:space="preserve"> </v>
      </c>
      <c r="BO28" s="248" t="str">
        <f t="shared" si="9"/>
        <v xml:space="preserve"> </v>
      </c>
      <c r="BP28" s="248" t="str">
        <f t="shared" si="9"/>
        <v xml:space="preserve"> </v>
      </c>
      <c r="BQ28" s="248" t="str">
        <f t="shared" si="9"/>
        <v xml:space="preserve"> </v>
      </c>
      <c r="BR28" s="248" t="str">
        <f t="shared" si="9"/>
        <v xml:space="preserve"> </v>
      </c>
      <c r="BS28" s="248" t="str">
        <f t="shared" si="9"/>
        <v xml:space="preserve"> </v>
      </c>
      <c r="BT28" s="97" t="str">
        <f t="shared" si="8"/>
        <v xml:space="preserve"> </v>
      </c>
    </row>
    <row r="29" spans="1:72">
      <c r="A29" s="118"/>
      <c r="B29" s="48"/>
      <c r="C29" s="3"/>
      <c r="D29" s="3"/>
      <c r="E29" s="3"/>
      <c r="F29" s="3"/>
      <c r="G29" s="3"/>
      <c r="H29" s="3"/>
      <c r="I29" s="3"/>
      <c r="J29" s="84"/>
      <c r="K29" s="48"/>
      <c r="L29" s="3"/>
      <c r="M29" s="3"/>
      <c r="N29" s="3"/>
      <c r="O29" s="3"/>
      <c r="P29" s="3"/>
      <c r="Q29" s="3"/>
      <c r="R29" s="3"/>
      <c r="S29" s="66"/>
      <c r="T29" s="66"/>
      <c r="U29" s="66"/>
      <c r="V29" s="66"/>
      <c r="W29" s="69"/>
      <c r="X29" s="51"/>
      <c r="Y29" s="108"/>
      <c r="Z29" s="176"/>
      <c r="AA29" s="177"/>
      <c r="AB29" s="177"/>
      <c r="AC29" s="177"/>
      <c r="AD29" s="177"/>
      <c r="AE29" s="177"/>
      <c r="AF29" s="177"/>
      <c r="AG29" s="178"/>
      <c r="AH29" s="104" t="str">
        <f t="shared" si="2"/>
        <v xml:space="preserve"> </v>
      </c>
      <c r="AJ29" s="72" t="str">
        <f t="shared" si="3"/>
        <v xml:space="preserve"> </v>
      </c>
      <c r="AK29" s="72" t="str">
        <f t="shared" si="4"/>
        <v xml:space="preserve"> </v>
      </c>
      <c r="AL29" s="72" t="str">
        <f t="shared" si="5"/>
        <v xml:space="preserve"> </v>
      </c>
      <c r="AN29" s="97" t="str">
        <f t="shared" si="6"/>
        <v xml:space="preserve"> </v>
      </c>
      <c r="AO29" s="97" t="str">
        <f t="shared" si="6"/>
        <v xml:space="preserve"> </v>
      </c>
      <c r="AP29" s="97" t="str">
        <f t="shared" si="6"/>
        <v xml:space="preserve"> </v>
      </c>
      <c r="AQ29" s="97" t="str">
        <f t="shared" si="6"/>
        <v xml:space="preserve"> </v>
      </c>
      <c r="AR29" s="97" t="str">
        <f t="shared" si="6"/>
        <v xml:space="preserve"> </v>
      </c>
      <c r="AS29" s="97" t="str">
        <f t="shared" si="6"/>
        <v xml:space="preserve"> </v>
      </c>
      <c r="AT29" s="97" t="str">
        <f t="shared" si="6"/>
        <v xml:space="preserve"> </v>
      </c>
      <c r="AU29" s="97" t="str">
        <f t="shared" si="6"/>
        <v xml:space="preserve"> </v>
      </c>
      <c r="AV29" s="97" t="str">
        <f t="shared" si="6"/>
        <v xml:space="preserve"> </v>
      </c>
      <c r="AW29" s="248" t="str">
        <f t="shared" si="7"/>
        <v xml:space="preserve"> </v>
      </c>
      <c r="AX29" s="248" t="str">
        <f t="shared" si="7"/>
        <v xml:space="preserve"> </v>
      </c>
      <c r="AY29" s="248" t="str">
        <f t="shared" si="7"/>
        <v xml:space="preserve"> </v>
      </c>
      <c r="AZ29" s="248" t="str">
        <f t="shared" si="7"/>
        <v xml:space="preserve"> </v>
      </c>
      <c r="BA29" s="248" t="str">
        <f t="shared" si="7"/>
        <v xml:space="preserve"> </v>
      </c>
      <c r="BB29" s="248" t="str">
        <f t="shared" si="7"/>
        <v xml:space="preserve"> </v>
      </c>
      <c r="BC29" s="248" t="str">
        <f t="shared" si="7"/>
        <v xml:space="preserve"> </v>
      </c>
      <c r="BD29" s="248" t="str">
        <f t="shared" si="7"/>
        <v xml:space="preserve"> </v>
      </c>
      <c r="BE29" s="248" t="str">
        <f t="shared" si="7"/>
        <v xml:space="preserve"> </v>
      </c>
      <c r="BF29" s="248" t="str">
        <f t="shared" si="7"/>
        <v xml:space="preserve"> </v>
      </c>
      <c r="BG29" s="248" t="str">
        <f t="shared" si="7"/>
        <v xml:space="preserve"> </v>
      </c>
      <c r="BH29" s="248" t="str">
        <f t="shared" si="7"/>
        <v xml:space="preserve"> </v>
      </c>
      <c r="BI29" s="248" t="str">
        <f t="shared" si="7"/>
        <v xml:space="preserve"> </v>
      </c>
      <c r="BJ29" s="97"/>
      <c r="BK29" s="97"/>
      <c r="BL29" s="248" t="str">
        <f t="shared" si="10"/>
        <v xml:space="preserve"> </v>
      </c>
      <c r="BM29" s="248" t="str">
        <f t="shared" si="10"/>
        <v xml:space="preserve"> </v>
      </c>
      <c r="BN29" s="248" t="str">
        <f t="shared" si="10"/>
        <v xml:space="preserve"> </v>
      </c>
      <c r="BO29" s="248" t="str">
        <f t="shared" si="9"/>
        <v xml:space="preserve"> </v>
      </c>
      <c r="BP29" s="248" t="str">
        <f t="shared" si="9"/>
        <v xml:space="preserve"> </v>
      </c>
      <c r="BQ29" s="248" t="str">
        <f t="shared" si="9"/>
        <v xml:space="preserve"> </v>
      </c>
      <c r="BR29" s="248" t="str">
        <f t="shared" si="9"/>
        <v xml:space="preserve"> </v>
      </c>
      <c r="BS29" s="248" t="str">
        <f t="shared" si="9"/>
        <v xml:space="preserve"> </v>
      </c>
      <c r="BT29" s="97" t="str">
        <f t="shared" si="8"/>
        <v xml:space="preserve"> </v>
      </c>
    </row>
    <row r="30" spans="1:72">
      <c r="A30" s="118"/>
      <c r="B30" s="48"/>
      <c r="C30" s="3"/>
      <c r="D30" s="3"/>
      <c r="E30" s="3"/>
      <c r="F30" s="3"/>
      <c r="G30" s="3"/>
      <c r="H30" s="3"/>
      <c r="I30" s="3"/>
      <c r="J30" s="84"/>
      <c r="K30" s="48"/>
      <c r="L30" s="3"/>
      <c r="M30" s="3"/>
      <c r="N30" s="3"/>
      <c r="O30" s="3"/>
      <c r="P30" s="3"/>
      <c r="Q30" s="3"/>
      <c r="R30" s="3"/>
      <c r="S30" s="66"/>
      <c r="T30" s="66"/>
      <c r="U30" s="66"/>
      <c r="V30" s="66"/>
      <c r="W30" s="69"/>
      <c r="X30" s="51"/>
      <c r="Y30" s="108"/>
      <c r="Z30" s="176"/>
      <c r="AA30" s="177"/>
      <c r="AB30" s="177"/>
      <c r="AC30" s="177"/>
      <c r="AD30" s="177"/>
      <c r="AE30" s="177"/>
      <c r="AF30" s="177"/>
      <c r="AG30" s="178"/>
      <c r="AH30" s="104" t="str">
        <f t="shared" si="2"/>
        <v xml:space="preserve"> </v>
      </c>
      <c r="AJ30" s="72" t="str">
        <f t="shared" si="3"/>
        <v xml:space="preserve"> </v>
      </c>
      <c r="AK30" s="72" t="str">
        <f t="shared" si="4"/>
        <v xml:space="preserve"> </v>
      </c>
      <c r="AL30" s="72" t="str">
        <f t="shared" si="5"/>
        <v xml:space="preserve"> </v>
      </c>
      <c r="AN30" s="97" t="str">
        <f t="shared" si="6"/>
        <v xml:space="preserve"> </v>
      </c>
      <c r="AO30" s="97" t="str">
        <f t="shared" si="6"/>
        <v xml:space="preserve"> </v>
      </c>
      <c r="AP30" s="97" t="str">
        <f t="shared" si="6"/>
        <v xml:space="preserve"> </v>
      </c>
      <c r="AQ30" s="97" t="str">
        <f t="shared" si="6"/>
        <v xml:space="preserve"> </v>
      </c>
      <c r="AR30" s="97" t="str">
        <f t="shared" si="6"/>
        <v xml:space="preserve"> </v>
      </c>
      <c r="AS30" s="97" t="str">
        <f t="shared" si="6"/>
        <v xml:space="preserve"> </v>
      </c>
      <c r="AT30" s="97" t="str">
        <f t="shared" si="6"/>
        <v xml:space="preserve"> </v>
      </c>
      <c r="AU30" s="97" t="str">
        <f t="shared" si="6"/>
        <v xml:space="preserve"> </v>
      </c>
      <c r="AV30" s="97" t="str">
        <f t="shared" si="6"/>
        <v xml:space="preserve"> </v>
      </c>
      <c r="AW30" s="248" t="str">
        <f t="shared" si="7"/>
        <v xml:space="preserve"> </v>
      </c>
      <c r="AX30" s="248" t="str">
        <f t="shared" si="7"/>
        <v xml:space="preserve"> </v>
      </c>
      <c r="AY30" s="248" t="str">
        <f t="shared" si="7"/>
        <v xml:space="preserve"> </v>
      </c>
      <c r="AZ30" s="248" t="str">
        <f t="shared" si="7"/>
        <v xml:space="preserve"> </v>
      </c>
      <c r="BA30" s="248" t="str">
        <f t="shared" si="7"/>
        <v xml:space="preserve"> </v>
      </c>
      <c r="BB30" s="248" t="str">
        <f t="shared" si="7"/>
        <v xml:space="preserve"> </v>
      </c>
      <c r="BC30" s="248" t="str">
        <f t="shared" si="7"/>
        <v xml:space="preserve"> </v>
      </c>
      <c r="BD30" s="248" t="str">
        <f t="shared" si="7"/>
        <v xml:space="preserve"> </v>
      </c>
      <c r="BE30" s="248" t="str">
        <f t="shared" si="7"/>
        <v xml:space="preserve"> </v>
      </c>
      <c r="BF30" s="248" t="str">
        <f t="shared" si="7"/>
        <v xml:space="preserve"> </v>
      </c>
      <c r="BG30" s="248" t="str">
        <f t="shared" si="7"/>
        <v xml:space="preserve"> </v>
      </c>
      <c r="BH30" s="248" t="str">
        <f t="shared" si="7"/>
        <v xml:space="preserve"> </v>
      </c>
      <c r="BI30" s="248" t="str">
        <f t="shared" si="7"/>
        <v xml:space="preserve"> </v>
      </c>
      <c r="BJ30" s="97"/>
      <c r="BK30" s="97"/>
      <c r="BL30" s="248" t="str">
        <f t="shared" si="10"/>
        <v xml:space="preserve"> </v>
      </c>
      <c r="BM30" s="248" t="str">
        <f t="shared" si="10"/>
        <v xml:space="preserve"> </v>
      </c>
      <c r="BN30" s="248" t="str">
        <f t="shared" si="10"/>
        <v xml:space="preserve"> </v>
      </c>
      <c r="BO30" s="248" t="str">
        <f t="shared" si="9"/>
        <v xml:space="preserve"> </v>
      </c>
      <c r="BP30" s="248" t="str">
        <f t="shared" si="9"/>
        <v xml:space="preserve"> </v>
      </c>
      <c r="BQ30" s="248" t="str">
        <f t="shared" si="9"/>
        <v xml:space="preserve"> </v>
      </c>
      <c r="BR30" s="248" t="str">
        <f t="shared" si="9"/>
        <v xml:space="preserve"> </v>
      </c>
      <c r="BS30" s="248" t="str">
        <f t="shared" si="9"/>
        <v xml:space="preserve"> </v>
      </c>
      <c r="BT30" s="97" t="str">
        <f t="shared" si="8"/>
        <v xml:space="preserve"> </v>
      </c>
    </row>
    <row r="31" spans="1:72">
      <c r="A31" s="118"/>
      <c r="B31" s="48"/>
      <c r="C31" s="3"/>
      <c r="D31" s="3"/>
      <c r="E31" s="3"/>
      <c r="F31" s="3"/>
      <c r="G31" s="3"/>
      <c r="H31" s="3"/>
      <c r="I31" s="3"/>
      <c r="J31" s="84"/>
      <c r="K31" s="48"/>
      <c r="L31" s="3"/>
      <c r="M31" s="3"/>
      <c r="N31" s="3"/>
      <c r="O31" s="3"/>
      <c r="P31" s="3"/>
      <c r="Q31" s="3"/>
      <c r="R31" s="3"/>
      <c r="S31" s="66"/>
      <c r="T31" s="66"/>
      <c r="U31" s="66"/>
      <c r="V31" s="66"/>
      <c r="W31" s="69"/>
      <c r="X31" s="51"/>
      <c r="Y31" s="108"/>
      <c r="Z31" s="176"/>
      <c r="AA31" s="177"/>
      <c r="AB31" s="177"/>
      <c r="AC31" s="177"/>
      <c r="AD31" s="177"/>
      <c r="AE31" s="177"/>
      <c r="AF31" s="177"/>
      <c r="AG31" s="178"/>
      <c r="AH31" s="104" t="str">
        <f t="shared" si="2"/>
        <v xml:space="preserve"> </v>
      </c>
      <c r="AJ31" s="72" t="str">
        <f t="shared" si="3"/>
        <v xml:space="preserve"> </v>
      </c>
      <c r="AK31" s="72" t="str">
        <f t="shared" si="4"/>
        <v xml:space="preserve"> </v>
      </c>
      <c r="AL31" s="72" t="str">
        <f t="shared" si="5"/>
        <v xml:space="preserve"> </v>
      </c>
      <c r="AN31" s="97" t="str">
        <f t="shared" si="6"/>
        <v xml:space="preserve"> </v>
      </c>
      <c r="AO31" s="97" t="str">
        <f t="shared" si="6"/>
        <v xml:space="preserve"> </v>
      </c>
      <c r="AP31" s="97" t="str">
        <f t="shared" si="6"/>
        <v xml:space="preserve"> </v>
      </c>
      <c r="AQ31" s="97" t="str">
        <f t="shared" si="6"/>
        <v xml:space="preserve"> </v>
      </c>
      <c r="AR31" s="97" t="str">
        <f t="shared" si="6"/>
        <v xml:space="preserve"> </v>
      </c>
      <c r="AS31" s="97" t="str">
        <f t="shared" si="6"/>
        <v xml:space="preserve"> </v>
      </c>
      <c r="AT31" s="97" t="str">
        <f t="shared" si="6"/>
        <v xml:space="preserve"> </v>
      </c>
      <c r="AU31" s="97" t="str">
        <f t="shared" si="6"/>
        <v xml:space="preserve"> </v>
      </c>
      <c r="AV31" s="97" t="str">
        <f t="shared" si="6"/>
        <v xml:space="preserve"> </v>
      </c>
      <c r="AW31" s="248" t="str">
        <f t="shared" si="7"/>
        <v xml:space="preserve"> </v>
      </c>
      <c r="AX31" s="248" t="str">
        <f t="shared" si="7"/>
        <v xml:space="preserve"> </v>
      </c>
      <c r="AY31" s="248" t="str">
        <f t="shared" si="7"/>
        <v xml:space="preserve"> </v>
      </c>
      <c r="AZ31" s="248" t="str">
        <f t="shared" si="7"/>
        <v xml:space="preserve"> </v>
      </c>
      <c r="BA31" s="248" t="str">
        <f t="shared" si="7"/>
        <v xml:space="preserve"> </v>
      </c>
      <c r="BB31" s="248" t="str">
        <f t="shared" si="7"/>
        <v xml:space="preserve"> </v>
      </c>
      <c r="BC31" s="248" t="str">
        <f t="shared" si="7"/>
        <v xml:space="preserve"> </v>
      </c>
      <c r="BD31" s="248" t="str">
        <f t="shared" si="7"/>
        <v xml:space="preserve"> </v>
      </c>
      <c r="BE31" s="248" t="str">
        <f t="shared" si="7"/>
        <v xml:space="preserve"> </v>
      </c>
      <c r="BF31" s="248" t="str">
        <f t="shared" si="7"/>
        <v xml:space="preserve"> </v>
      </c>
      <c r="BG31" s="248" t="str">
        <f t="shared" si="7"/>
        <v xml:space="preserve"> </v>
      </c>
      <c r="BH31" s="248" t="str">
        <f t="shared" si="7"/>
        <v xml:space="preserve"> </v>
      </c>
      <c r="BI31" s="248" t="str">
        <f t="shared" si="7"/>
        <v xml:space="preserve"> </v>
      </c>
      <c r="BJ31" s="97"/>
      <c r="BK31" s="97"/>
      <c r="BL31" s="248" t="str">
        <f t="shared" si="10"/>
        <v xml:space="preserve"> </v>
      </c>
      <c r="BM31" s="248" t="str">
        <f t="shared" si="10"/>
        <v xml:space="preserve"> </v>
      </c>
      <c r="BN31" s="248" t="str">
        <f t="shared" si="10"/>
        <v xml:space="preserve"> </v>
      </c>
      <c r="BO31" s="248" t="str">
        <f t="shared" si="9"/>
        <v xml:space="preserve"> </v>
      </c>
      <c r="BP31" s="248" t="str">
        <f t="shared" si="9"/>
        <v xml:space="preserve"> </v>
      </c>
      <c r="BQ31" s="248" t="str">
        <f t="shared" si="9"/>
        <v xml:space="preserve"> </v>
      </c>
      <c r="BR31" s="248" t="str">
        <f t="shared" si="9"/>
        <v xml:space="preserve"> </v>
      </c>
      <c r="BS31" s="248" t="str">
        <f t="shared" si="9"/>
        <v xml:space="preserve"> </v>
      </c>
      <c r="BT31" s="97" t="str">
        <f t="shared" si="8"/>
        <v xml:space="preserve"> </v>
      </c>
    </row>
    <row r="32" spans="1:72">
      <c r="A32" s="118"/>
      <c r="B32" s="48"/>
      <c r="C32" s="3"/>
      <c r="D32" s="3"/>
      <c r="E32" s="3"/>
      <c r="F32" s="3"/>
      <c r="G32" s="3"/>
      <c r="H32" s="3"/>
      <c r="I32" s="3"/>
      <c r="J32" s="84"/>
      <c r="K32" s="48"/>
      <c r="L32" s="3"/>
      <c r="M32" s="3"/>
      <c r="N32" s="3"/>
      <c r="O32" s="3"/>
      <c r="P32" s="3"/>
      <c r="Q32" s="3"/>
      <c r="R32" s="3"/>
      <c r="S32" s="66"/>
      <c r="T32" s="66"/>
      <c r="U32" s="66"/>
      <c r="V32" s="66"/>
      <c r="W32" s="69"/>
      <c r="X32" s="51"/>
      <c r="Y32" s="108"/>
      <c r="Z32" s="176"/>
      <c r="AA32" s="177"/>
      <c r="AB32" s="177"/>
      <c r="AC32" s="177"/>
      <c r="AD32" s="177"/>
      <c r="AE32" s="177"/>
      <c r="AF32" s="177"/>
      <c r="AG32" s="178"/>
      <c r="AH32" s="104" t="str">
        <f t="shared" si="2"/>
        <v xml:space="preserve"> </v>
      </c>
      <c r="AJ32" s="72" t="str">
        <f t="shared" si="3"/>
        <v xml:space="preserve"> </v>
      </c>
      <c r="AK32" s="72" t="str">
        <f t="shared" si="4"/>
        <v xml:space="preserve"> </v>
      </c>
      <c r="AL32" s="72" t="str">
        <f t="shared" si="5"/>
        <v xml:space="preserve"> </v>
      </c>
      <c r="AN32" s="97" t="str">
        <f t="shared" si="6"/>
        <v xml:space="preserve"> </v>
      </c>
      <c r="AO32" s="97" t="str">
        <f t="shared" si="6"/>
        <v xml:space="preserve"> </v>
      </c>
      <c r="AP32" s="97" t="str">
        <f t="shared" si="6"/>
        <v xml:space="preserve"> </v>
      </c>
      <c r="AQ32" s="97" t="str">
        <f t="shared" si="6"/>
        <v xml:space="preserve"> </v>
      </c>
      <c r="AR32" s="97" t="str">
        <f t="shared" si="6"/>
        <v xml:space="preserve"> </v>
      </c>
      <c r="AS32" s="97" t="str">
        <f t="shared" si="6"/>
        <v xml:space="preserve"> </v>
      </c>
      <c r="AT32" s="97" t="str">
        <f t="shared" si="6"/>
        <v xml:space="preserve"> </v>
      </c>
      <c r="AU32" s="97" t="str">
        <f t="shared" si="6"/>
        <v xml:space="preserve"> </v>
      </c>
      <c r="AV32" s="97" t="str">
        <f t="shared" si="6"/>
        <v xml:space="preserve"> </v>
      </c>
      <c r="AW32" s="248" t="str">
        <f t="shared" si="7"/>
        <v xml:space="preserve"> </v>
      </c>
      <c r="AX32" s="248" t="str">
        <f t="shared" si="7"/>
        <v xml:space="preserve"> </v>
      </c>
      <c r="AY32" s="248" t="str">
        <f t="shared" si="7"/>
        <v xml:space="preserve"> </v>
      </c>
      <c r="AZ32" s="248" t="str">
        <f t="shared" si="7"/>
        <v xml:space="preserve"> </v>
      </c>
      <c r="BA32" s="248" t="str">
        <f t="shared" si="7"/>
        <v xml:space="preserve"> </v>
      </c>
      <c r="BB32" s="248" t="str">
        <f t="shared" si="7"/>
        <v xml:space="preserve"> </v>
      </c>
      <c r="BC32" s="248" t="str">
        <f t="shared" si="7"/>
        <v xml:space="preserve"> </v>
      </c>
      <c r="BD32" s="248" t="str">
        <f t="shared" si="7"/>
        <v xml:space="preserve"> </v>
      </c>
      <c r="BE32" s="248" t="str">
        <f t="shared" si="7"/>
        <v xml:space="preserve"> </v>
      </c>
      <c r="BF32" s="248" t="str">
        <f t="shared" si="7"/>
        <v xml:space="preserve"> </v>
      </c>
      <c r="BG32" s="248" t="str">
        <f t="shared" si="7"/>
        <v xml:space="preserve"> </v>
      </c>
      <c r="BH32" s="248" t="str">
        <f t="shared" si="7"/>
        <v xml:space="preserve"> </v>
      </c>
      <c r="BI32" s="248" t="str">
        <f t="shared" si="7"/>
        <v xml:space="preserve"> </v>
      </c>
      <c r="BJ32" s="97"/>
      <c r="BK32" s="97"/>
      <c r="BL32" s="248" t="str">
        <f t="shared" si="10"/>
        <v xml:space="preserve"> </v>
      </c>
      <c r="BM32" s="248" t="str">
        <f t="shared" si="10"/>
        <v xml:space="preserve"> </v>
      </c>
      <c r="BN32" s="248" t="str">
        <f t="shared" si="10"/>
        <v xml:space="preserve"> </v>
      </c>
      <c r="BO32" s="248" t="str">
        <f t="shared" si="9"/>
        <v xml:space="preserve"> </v>
      </c>
      <c r="BP32" s="248" t="str">
        <f t="shared" si="9"/>
        <v xml:space="preserve"> </v>
      </c>
      <c r="BQ32" s="248" t="str">
        <f t="shared" si="9"/>
        <v xml:space="preserve"> </v>
      </c>
      <c r="BR32" s="248" t="str">
        <f t="shared" si="9"/>
        <v xml:space="preserve"> </v>
      </c>
      <c r="BS32" s="248" t="str">
        <f t="shared" si="9"/>
        <v xml:space="preserve"> </v>
      </c>
      <c r="BT32" s="97" t="str">
        <f t="shared" si="8"/>
        <v xml:space="preserve"> </v>
      </c>
    </row>
    <row r="33" spans="1:72">
      <c r="A33" s="118"/>
      <c r="B33" s="48"/>
      <c r="C33" s="3"/>
      <c r="D33" s="3"/>
      <c r="E33" s="3"/>
      <c r="F33" s="3"/>
      <c r="G33" s="3"/>
      <c r="H33" s="3"/>
      <c r="I33" s="3"/>
      <c r="J33" s="84"/>
      <c r="K33" s="48"/>
      <c r="L33" s="3"/>
      <c r="M33" s="3"/>
      <c r="N33" s="3"/>
      <c r="O33" s="3"/>
      <c r="P33" s="3"/>
      <c r="Q33" s="3"/>
      <c r="R33" s="3"/>
      <c r="S33" s="66"/>
      <c r="T33" s="66"/>
      <c r="U33" s="66"/>
      <c r="V33" s="66"/>
      <c r="W33" s="69"/>
      <c r="X33" s="51"/>
      <c r="Y33" s="108"/>
      <c r="Z33" s="176"/>
      <c r="AA33" s="177"/>
      <c r="AB33" s="177"/>
      <c r="AC33" s="177"/>
      <c r="AD33" s="177"/>
      <c r="AE33" s="177"/>
      <c r="AF33" s="177"/>
      <c r="AG33" s="178"/>
      <c r="AH33" s="104" t="str">
        <f t="shared" si="2"/>
        <v xml:space="preserve"> </v>
      </c>
      <c r="AJ33" s="72" t="str">
        <f t="shared" si="3"/>
        <v xml:space="preserve"> </v>
      </c>
      <c r="AK33" s="72" t="str">
        <f t="shared" si="4"/>
        <v xml:space="preserve"> </v>
      </c>
      <c r="AL33" s="72" t="str">
        <f t="shared" si="5"/>
        <v xml:space="preserve"> </v>
      </c>
      <c r="AN33" s="97" t="str">
        <f t="shared" si="6"/>
        <v xml:space="preserve"> </v>
      </c>
      <c r="AO33" s="97" t="str">
        <f t="shared" si="6"/>
        <v xml:space="preserve"> </v>
      </c>
      <c r="AP33" s="97" t="str">
        <f t="shared" si="6"/>
        <v xml:space="preserve"> </v>
      </c>
      <c r="AQ33" s="97" t="str">
        <f t="shared" si="6"/>
        <v xml:space="preserve"> </v>
      </c>
      <c r="AR33" s="97" t="str">
        <f t="shared" si="6"/>
        <v xml:space="preserve"> </v>
      </c>
      <c r="AS33" s="97" t="str">
        <f t="shared" si="6"/>
        <v xml:space="preserve"> </v>
      </c>
      <c r="AT33" s="97" t="str">
        <f t="shared" si="6"/>
        <v xml:space="preserve"> </v>
      </c>
      <c r="AU33" s="97" t="str">
        <f t="shared" si="6"/>
        <v xml:space="preserve"> </v>
      </c>
      <c r="AV33" s="97" t="str">
        <f t="shared" si="6"/>
        <v xml:space="preserve"> </v>
      </c>
      <c r="AW33" s="248" t="str">
        <f t="shared" si="7"/>
        <v xml:space="preserve"> </v>
      </c>
      <c r="AX33" s="248" t="str">
        <f t="shared" si="7"/>
        <v xml:space="preserve"> </v>
      </c>
      <c r="AY33" s="248" t="str">
        <f t="shared" si="7"/>
        <v xml:space="preserve"> </v>
      </c>
      <c r="AZ33" s="248" t="str">
        <f t="shared" si="7"/>
        <v xml:space="preserve"> </v>
      </c>
      <c r="BA33" s="248" t="str">
        <f t="shared" si="7"/>
        <v xml:space="preserve"> </v>
      </c>
      <c r="BB33" s="248" t="str">
        <f t="shared" si="7"/>
        <v xml:space="preserve"> </v>
      </c>
      <c r="BC33" s="248" t="str">
        <f t="shared" si="7"/>
        <v xml:space="preserve"> </v>
      </c>
      <c r="BD33" s="248" t="str">
        <f t="shared" si="7"/>
        <v xml:space="preserve"> </v>
      </c>
      <c r="BE33" s="248" t="str">
        <f t="shared" si="7"/>
        <v xml:space="preserve"> </v>
      </c>
      <c r="BF33" s="248" t="str">
        <f t="shared" si="7"/>
        <v xml:space="preserve"> </v>
      </c>
      <c r="BG33" s="248" t="str">
        <f t="shared" si="7"/>
        <v xml:space="preserve"> </v>
      </c>
      <c r="BH33" s="248" t="str">
        <f t="shared" si="7"/>
        <v xml:space="preserve"> </v>
      </c>
      <c r="BI33" s="248" t="str">
        <f t="shared" si="7"/>
        <v xml:space="preserve"> </v>
      </c>
      <c r="BJ33" s="97"/>
      <c r="BK33" s="97"/>
      <c r="BL33" s="248" t="str">
        <f t="shared" si="10"/>
        <v xml:space="preserve"> </v>
      </c>
      <c r="BM33" s="248" t="str">
        <f t="shared" si="10"/>
        <v xml:space="preserve"> </v>
      </c>
      <c r="BN33" s="248" t="str">
        <f t="shared" si="10"/>
        <v xml:space="preserve"> </v>
      </c>
      <c r="BO33" s="248" t="str">
        <f t="shared" si="9"/>
        <v xml:space="preserve"> </v>
      </c>
      <c r="BP33" s="248" t="str">
        <f t="shared" si="9"/>
        <v xml:space="preserve"> </v>
      </c>
      <c r="BQ33" s="248" t="str">
        <f t="shared" si="9"/>
        <v xml:space="preserve"> </v>
      </c>
      <c r="BR33" s="248" t="str">
        <f t="shared" si="9"/>
        <v xml:space="preserve"> </v>
      </c>
      <c r="BS33" s="248" t="str">
        <f t="shared" si="9"/>
        <v xml:space="preserve"> </v>
      </c>
      <c r="BT33" s="97" t="str">
        <f t="shared" si="8"/>
        <v xml:space="preserve"> </v>
      </c>
    </row>
    <row r="34" spans="1:72">
      <c r="A34" s="118"/>
      <c r="B34" s="48"/>
      <c r="C34" s="3"/>
      <c r="D34" s="3"/>
      <c r="E34" s="3"/>
      <c r="F34" s="3"/>
      <c r="G34" s="3"/>
      <c r="H34" s="3"/>
      <c r="I34" s="3"/>
      <c r="J34" s="84"/>
      <c r="K34" s="48"/>
      <c r="L34" s="3"/>
      <c r="M34" s="3"/>
      <c r="N34" s="3"/>
      <c r="O34" s="3"/>
      <c r="P34" s="3"/>
      <c r="Q34" s="3"/>
      <c r="R34" s="3"/>
      <c r="S34" s="66"/>
      <c r="T34" s="66"/>
      <c r="U34" s="66"/>
      <c r="V34" s="66"/>
      <c r="W34" s="69"/>
      <c r="X34" s="51"/>
      <c r="Y34" s="108"/>
      <c r="Z34" s="176"/>
      <c r="AA34" s="177"/>
      <c r="AB34" s="177"/>
      <c r="AC34" s="177"/>
      <c r="AD34" s="177"/>
      <c r="AE34" s="177"/>
      <c r="AF34" s="177"/>
      <c r="AG34" s="178"/>
      <c r="AH34" s="104" t="str">
        <f t="shared" si="2"/>
        <v xml:space="preserve"> </v>
      </c>
      <c r="AJ34" s="72" t="str">
        <f t="shared" si="3"/>
        <v xml:space="preserve"> </v>
      </c>
      <c r="AK34" s="72" t="str">
        <f t="shared" si="4"/>
        <v xml:space="preserve"> </v>
      </c>
      <c r="AL34" s="72" t="str">
        <f t="shared" si="5"/>
        <v xml:space="preserve"> </v>
      </c>
      <c r="AN34" s="97" t="str">
        <f t="shared" si="6"/>
        <v xml:space="preserve"> </v>
      </c>
      <c r="AO34" s="97" t="str">
        <f t="shared" si="6"/>
        <v xml:space="preserve"> </v>
      </c>
      <c r="AP34" s="97" t="str">
        <f t="shared" si="6"/>
        <v xml:space="preserve"> </v>
      </c>
      <c r="AQ34" s="97" t="str">
        <f t="shared" si="6"/>
        <v xml:space="preserve"> </v>
      </c>
      <c r="AR34" s="97" t="str">
        <f t="shared" si="6"/>
        <v xml:space="preserve"> </v>
      </c>
      <c r="AS34" s="97" t="str">
        <f t="shared" si="6"/>
        <v xml:space="preserve"> </v>
      </c>
      <c r="AT34" s="97" t="str">
        <f t="shared" si="6"/>
        <v xml:space="preserve"> </v>
      </c>
      <c r="AU34" s="97" t="str">
        <f t="shared" si="6"/>
        <v xml:space="preserve"> </v>
      </c>
      <c r="AV34" s="97" t="str">
        <f t="shared" si="6"/>
        <v xml:space="preserve"> </v>
      </c>
      <c r="AW34" s="248" t="str">
        <f t="shared" si="7"/>
        <v xml:space="preserve"> </v>
      </c>
      <c r="AX34" s="248" t="str">
        <f t="shared" si="7"/>
        <v xml:space="preserve"> </v>
      </c>
      <c r="AY34" s="248" t="str">
        <f t="shared" si="7"/>
        <v xml:space="preserve"> </v>
      </c>
      <c r="AZ34" s="248" t="str">
        <f t="shared" si="7"/>
        <v xml:space="preserve"> </v>
      </c>
      <c r="BA34" s="248" t="str">
        <f t="shared" si="7"/>
        <v xml:space="preserve"> </v>
      </c>
      <c r="BB34" s="248" t="str">
        <f t="shared" si="7"/>
        <v xml:space="preserve"> </v>
      </c>
      <c r="BC34" s="248" t="str">
        <f t="shared" si="7"/>
        <v xml:space="preserve"> </v>
      </c>
      <c r="BD34" s="248" t="str">
        <f t="shared" si="7"/>
        <v xml:space="preserve"> </v>
      </c>
      <c r="BE34" s="248" t="str">
        <f t="shared" si="7"/>
        <v xml:space="preserve"> </v>
      </c>
      <c r="BF34" s="248" t="str">
        <f t="shared" si="7"/>
        <v xml:space="preserve"> </v>
      </c>
      <c r="BG34" s="248" t="str">
        <f t="shared" si="7"/>
        <v xml:space="preserve"> </v>
      </c>
      <c r="BH34" s="248" t="str">
        <f t="shared" si="7"/>
        <v xml:space="preserve"> </v>
      </c>
      <c r="BI34" s="248" t="str">
        <f t="shared" si="7"/>
        <v xml:space="preserve"> </v>
      </c>
      <c r="BJ34" s="97"/>
      <c r="BK34" s="97"/>
      <c r="BL34" s="248" t="str">
        <f t="shared" si="10"/>
        <v xml:space="preserve"> </v>
      </c>
      <c r="BM34" s="248" t="str">
        <f t="shared" si="10"/>
        <v xml:space="preserve"> </v>
      </c>
      <c r="BN34" s="248" t="str">
        <f t="shared" si="10"/>
        <v xml:space="preserve"> </v>
      </c>
      <c r="BO34" s="248" t="str">
        <f t="shared" si="9"/>
        <v xml:space="preserve"> </v>
      </c>
      <c r="BP34" s="248" t="str">
        <f t="shared" si="9"/>
        <v xml:space="preserve"> </v>
      </c>
      <c r="BQ34" s="248" t="str">
        <f t="shared" si="9"/>
        <v xml:space="preserve"> </v>
      </c>
      <c r="BR34" s="248" t="str">
        <f t="shared" si="9"/>
        <v xml:space="preserve"> </v>
      </c>
      <c r="BS34" s="248" t="str">
        <f t="shared" si="9"/>
        <v xml:space="preserve"> </v>
      </c>
      <c r="BT34" s="97" t="str">
        <f t="shared" si="8"/>
        <v xml:space="preserve"> </v>
      </c>
    </row>
    <row r="35" spans="1:72">
      <c r="A35" s="118"/>
      <c r="B35" s="48"/>
      <c r="C35" s="3"/>
      <c r="D35" s="3"/>
      <c r="E35" s="3"/>
      <c r="F35" s="3"/>
      <c r="G35" s="3"/>
      <c r="H35" s="3"/>
      <c r="I35" s="3"/>
      <c r="J35" s="84"/>
      <c r="K35" s="48"/>
      <c r="L35" s="3"/>
      <c r="M35" s="3"/>
      <c r="N35" s="3"/>
      <c r="O35" s="3"/>
      <c r="P35" s="3"/>
      <c r="Q35" s="3"/>
      <c r="R35" s="3"/>
      <c r="S35" s="66"/>
      <c r="T35" s="66"/>
      <c r="U35" s="66"/>
      <c r="V35" s="66"/>
      <c r="W35" s="69"/>
      <c r="X35" s="51"/>
      <c r="Y35" s="108"/>
      <c r="Z35" s="176"/>
      <c r="AA35" s="177"/>
      <c r="AB35" s="177"/>
      <c r="AC35" s="177"/>
      <c r="AD35" s="177"/>
      <c r="AE35" s="177"/>
      <c r="AF35" s="177"/>
      <c r="AG35" s="178"/>
      <c r="AH35" s="104" t="str">
        <f t="shared" si="2"/>
        <v xml:space="preserve"> </v>
      </c>
      <c r="AJ35" s="72" t="str">
        <f t="shared" si="3"/>
        <v xml:space="preserve"> </v>
      </c>
      <c r="AK35" s="72" t="str">
        <f t="shared" si="4"/>
        <v xml:space="preserve"> </v>
      </c>
      <c r="AL35" s="72" t="str">
        <f t="shared" si="5"/>
        <v xml:space="preserve"> </v>
      </c>
      <c r="AN35" s="97" t="str">
        <f t="shared" si="6"/>
        <v xml:space="preserve"> </v>
      </c>
      <c r="AO35" s="97" t="str">
        <f t="shared" si="6"/>
        <v xml:space="preserve"> </v>
      </c>
      <c r="AP35" s="97" t="str">
        <f t="shared" si="6"/>
        <v xml:space="preserve"> </v>
      </c>
      <c r="AQ35" s="97" t="str">
        <f t="shared" si="6"/>
        <v xml:space="preserve"> </v>
      </c>
      <c r="AR35" s="97" t="str">
        <f t="shared" si="6"/>
        <v xml:space="preserve"> </v>
      </c>
      <c r="AS35" s="97" t="str">
        <f t="shared" si="6"/>
        <v xml:space="preserve"> </v>
      </c>
      <c r="AT35" s="97" t="str">
        <f t="shared" si="6"/>
        <v xml:space="preserve"> </v>
      </c>
      <c r="AU35" s="97" t="str">
        <f t="shared" si="6"/>
        <v xml:space="preserve"> </v>
      </c>
      <c r="AV35" s="97" t="str">
        <f t="shared" si="6"/>
        <v xml:space="preserve"> </v>
      </c>
      <c r="AW35" s="248" t="str">
        <f t="shared" si="7"/>
        <v xml:space="preserve"> </v>
      </c>
      <c r="AX35" s="248" t="str">
        <f t="shared" si="7"/>
        <v xml:space="preserve"> </v>
      </c>
      <c r="AY35" s="248" t="str">
        <f t="shared" si="7"/>
        <v xml:space="preserve"> </v>
      </c>
      <c r="AZ35" s="248" t="str">
        <f t="shared" si="7"/>
        <v xml:space="preserve"> </v>
      </c>
      <c r="BA35" s="248" t="str">
        <f t="shared" si="7"/>
        <v xml:space="preserve"> </v>
      </c>
      <c r="BB35" s="248" t="str">
        <f t="shared" si="7"/>
        <v xml:space="preserve"> </v>
      </c>
      <c r="BC35" s="248" t="str">
        <f t="shared" si="7"/>
        <v xml:space="preserve"> </v>
      </c>
      <c r="BD35" s="248" t="str">
        <f t="shared" si="7"/>
        <v xml:space="preserve"> </v>
      </c>
      <c r="BE35" s="248" t="str">
        <f t="shared" si="7"/>
        <v xml:space="preserve"> </v>
      </c>
      <c r="BF35" s="248" t="str">
        <f t="shared" si="7"/>
        <v xml:space="preserve"> </v>
      </c>
      <c r="BG35" s="248" t="str">
        <f t="shared" si="7"/>
        <v xml:space="preserve"> </v>
      </c>
      <c r="BH35" s="248" t="str">
        <f t="shared" si="7"/>
        <v xml:space="preserve"> </v>
      </c>
      <c r="BI35" s="248" t="str">
        <f t="shared" si="7"/>
        <v xml:space="preserve"> </v>
      </c>
      <c r="BJ35" s="97"/>
      <c r="BK35" s="97"/>
      <c r="BL35" s="248" t="str">
        <f t="shared" si="10"/>
        <v xml:space="preserve"> </v>
      </c>
      <c r="BM35" s="248" t="str">
        <f t="shared" si="10"/>
        <v xml:space="preserve"> </v>
      </c>
      <c r="BN35" s="248" t="str">
        <f t="shared" si="10"/>
        <v xml:space="preserve"> </v>
      </c>
      <c r="BO35" s="248" t="str">
        <f t="shared" si="9"/>
        <v xml:space="preserve"> </v>
      </c>
      <c r="BP35" s="248" t="str">
        <f t="shared" si="9"/>
        <v xml:space="preserve"> </v>
      </c>
      <c r="BQ35" s="248" t="str">
        <f t="shared" si="9"/>
        <v xml:space="preserve"> </v>
      </c>
      <c r="BR35" s="248" t="str">
        <f t="shared" si="9"/>
        <v xml:space="preserve"> </v>
      </c>
      <c r="BS35" s="248" t="str">
        <f t="shared" si="9"/>
        <v xml:space="preserve"> </v>
      </c>
      <c r="BT35" s="97" t="str">
        <f t="shared" si="8"/>
        <v xml:space="preserve"> </v>
      </c>
    </row>
    <row r="36" spans="1:72">
      <c r="A36" s="118"/>
      <c r="B36" s="48"/>
      <c r="C36" s="3"/>
      <c r="D36" s="3"/>
      <c r="E36" s="3"/>
      <c r="F36" s="3"/>
      <c r="G36" s="3"/>
      <c r="H36" s="3"/>
      <c r="I36" s="3"/>
      <c r="J36" s="84"/>
      <c r="K36" s="48"/>
      <c r="L36" s="3"/>
      <c r="M36" s="3"/>
      <c r="N36" s="3"/>
      <c r="O36" s="3"/>
      <c r="P36" s="3"/>
      <c r="Q36" s="3"/>
      <c r="R36" s="3"/>
      <c r="S36" s="66"/>
      <c r="T36" s="66"/>
      <c r="U36" s="66"/>
      <c r="V36" s="66"/>
      <c r="W36" s="69"/>
      <c r="X36" s="51"/>
      <c r="Y36" s="108"/>
      <c r="Z36" s="176"/>
      <c r="AA36" s="177"/>
      <c r="AB36" s="177"/>
      <c r="AC36" s="177"/>
      <c r="AD36" s="177"/>
      <c r="AE36" s="177"/>
      <c r="AF36" s="177"/>
      <c r="AG36" s="178"/>
      <c r="AH36" s="104" t="str">
        <f t="shared" si="2"/>
        <v xml:space="preserve"> </v>
      </c>
      <c r="AJ36" s="72" t="str">
        <f t="shared" si="3"/>
        <v xml:space="preserve"> </v>
      </c>
      <c r="AK36" s="72" t="str">
        <f t="shared" si="4"/>
        <v xml:space="preserve"> </v>
      </c>
      <c r="AL36" s="72" t="str">
        <f t="shared" si="5"/>
        <v xml:space="preserve"> </v>
      </c>
      <c r="AN36" s="97" t="str">
        <f t="shared" si="6"/>
        <v xml:space="preserve"> </v>
      </c>
      <c r="AO36" s="97" t="str">
        <f t="shared" si="6"/>
        <v xml:space="preserve"> </v>
      </c>
      <c r="AP36" s="97" t="str">
        <f t="shared" si="6"/>
        <v xml:space="preserve"> </v>
      </c>
      <c r="AQ36" s="97" t="str">
        <f t="shared" si="6"/>
        <v xml:space="preserve"> </v>
      </c>
      <c r="AR36" s="97" t="str">
        <f t="shared" si="6"/>
        <v xml:space="preserve"> </v>
      </c>
      <c r="AS36" s="97" t="str">
        <f t="shared" si="6"/>
        <v xml:space="preserve"> </v>
      </c>
      <c r="AT36" s="97" t="str">
        <f t="shared" si="6"/>
        <v xml:space="preserve"> </v>
      </c>
      <c r="AU36" s="97" t="str">
        <f t="shared" si="6"/>
        <v xml:space="preserve"> </v>
      </c>
      <c r="AV36" s="97" t="str">
        <f t="shared" si="6"/>
        <v xml:space="preserve"> </v>
      </c>
      <c r="AW36" s="248" t="str">
        <f t="shared" si="7"/>
        <v xml:space="preserve"> </v>
      </c>
      <c r="AX36" s="248" t="str">
        <f t="shared" si="7"/>
        <v xml:space="preserve"> </v>
      </c>
      <c r="AY36" s="248" t="str">
        <f t="shared" si="7"/>
        <v xml:space="preserve"> </v>
      </c>
      <c r="AZ36" s="248" t="str">
        <f t="shared" si="7"/>
        <v xml:space="preserve"> </v>
      </c>
      <c r="BA36" s="248" t="str">
        <f t="shared" si="7"/>
        <v xml:space="preserve"> </v>
      </c>
      <c r="BB36" s="248" t="str">
        <f t="shared" si="7"/>
        <v xml:space="preserve"> </v>
      </c>
      <c r="BC36" s="248" t="str">
        <f t="shared" si="7"/>
        <v xml:space="preserve"> </v>
      </c>
      <c r="BD36" s="248" t="str">
        <f t="shared" si="7"/>
        <v xml:space="preserve"> </v>
      </c>
      <c r="BE36" s="248" t="str">
        <f t="shared" si="7"/>
        <v xml:space="preserve"> </v>
      </c>
      <c r="BF36" s="248" t="str">
        <f t="shared" si="7"/>
        <v xml:space="preserve"> </v>
      </c>
      <c r="BG36" s="248" t="str">
        <f t="shared" si="7"/>
        <v xml:space="preserve"> </v>
      </c>
      <c r="BH36" s="248" t="str">
        <f t="shared" si="7"/>
        <v xml:space="preserve"> </v>
      </c>
      <c r="BI36" s="248" t="str">
        <f t="shared" si="7"/>
        <v xml:space="preserve"> </v>
      </c>
      <c r="BJ36" s="97"/>
      <c r="BK36" s="97"/>
      <c r="BL36" s="248" t="str">
        <f t="shared" si="10"/>
        <v xml:space="preserve"> </v>
      </c>
      <c r="BM36" s="248" t="str">
        <f t="shared" si="10"/>
        <v xml:space="preserve"> </v>
      </c>
      <c r="BN36" s="248" t="str">
        <f t="shared" si="10"/>
        <v xml:space="preserve"> </v>
      </c>
      <c r="BO36" s="248" t="str">
        <f t="shared" si="9"/>
        <v xml:space="preserve"> </v>
      </c>
      <c r="BP36" s="248" t="str">
        <f t="shared" si="9"/>
        <v xml:space="preserve"> </v>
      </c>
      <c r="BQ36" s="248" t="str">
        <f t="shared" si="9"/>
        <v xml:space="preserve"> </v>
      </c>
      <c r="BR36" s="248" t="str">
        <f t="shared" si="9"/>
        <v xml:space="preserve"> </v>
      </c>
      <c r="BS36" s="248" t="str">
        <f t="shared" si="9"/>
        <v xml:space="preserve"> </v>
      </c>
      <c r="BT36" s="97" t="str">
        <f t="shared" si="8"/>
        <v xml:space="preserve"> </v>
      </c>
    </row>
    <row r="37" spans="1:72">
      <c r="A37" s="118"/>
      <c r="B37" s="48"/>
      <c r="C37" s="3"/>
      <c r="D37" s="3"/>
      <c r="E37" s="3"/>
      <c r="F37" s="3"/>
      <c r="G37" s="3"/>
      <c r="H37" s="3"/>
      <c r="I37" s="3"/>
      <c r="J37" s="84"/>
      <c r="K37" s="48"/>
      <c r="L37" s="3"/>
      <c r="M37" s="3"/>
      <c r="N37" s="3"/>
      <c r="O37" s="3"/>
      <c r="P37" s="3"/>
      <c r="Q37" s="3"/>
      <c r="R37" s="3"/>
      <c r="S37" s="66"/>
      <c r="T37" s="66"/>
      <c r="U37" s="66"/>
      <c r="V37" s="66"/>
      <c r="W37" s="69"/>
      <c r="X37" s="51"/>
      <c r="Y37" s="108"/>
      <c r="Z37" s="176"/>
      <c r="AA37" s="177"/>
      <c r="AB37" s="177"/>
      <c r="AC37" s="177"/>
      <c r="AD37" s="177"/>
      <c r="AE37" s="177"/>
      <c r="AF37" s="177"/>
      <c r="AG37" s="178"/>
      <c r="AH37" s="104" t="str">
        <f t="shared" si="2"/>
        <v xml:space="preserve"> </v>
      </c>
      <c r="AJ37" s="72" t="str">
        <f t="shared" si="3"/>
        <v xml:space="preserve"> </v>
      </c>
      <c r="AK37" s="72" t="str">
        <f t="shared" si="4"/>
        <v xml:space="preserve"> </v>
      </c>
      <c r="AL37" s="72" t="str">
        <f t="shared" si="5"/>
        <v xml:space="preserve"> </v>
      </c>
      <c r="AN37" s="97" t="str">
        <f t="shared" si="6"/>
        <v xml:space="preserve"> </v>
      </c>
      <c r="AO37" s="97" t="str">
        <f t="shared" si="6"/>
        <v xml:space="preserve"> </v>
      </c>
      <c r="AP37" s="97" t="str">
        <f t="shared" si="6"/>
        <v xml:space="preserve"> </v>
      </c>
      <c r="AQ37" s="97" t="str">
        <f t="shared" si="6"/>
        <v xml:space="preserve"> </v>
      </c>
      <c r="AR37" s="97" t="str">
        <f t="shared" si="6"/>
        <v xml:space="preserve"> </v>
      </c>
      <c r="AS37" s="97" t="str">
        <f t="shared" si="6"/>
        <v xml:space="preserve"> </v>
      </c>
      <c r="AT37" s="97" t="str">
        <f t="shared" si="6"/>
        <v xml:space="preserve"> </v>
      </c>
      <c r="AU37" s="97" t="str">
        <f t="shared" si="6"/>
        <v xml:space="preserve"> </v>
      </c>
      <c r="AV37" s="97" t="str">
        <f t="shared" si="6"/>
        <v xml:space="preserve"> </v>
      </c>
      <c r="AW37" s="248" t="str">
        <f t="shared" si="7"/>
        <v xml:space="preserve"> </v>
      </c>
      <c r="AX37" s="248" t="str">
        <f t="shared" si="7"/>
        <v xml:space="preserve"> </v>
      </c>
      <c r="AY37" s="248" t="str">
        <f t="shared" si="7"/>
        <v xml:space="preserve"> </v>
      </c>
      <c r="AZ37" s="248" t="str">
        <f t="shared" si="7"/>
        <v xml:space="preserve"> </v>
      </c>
      <c r="BA37" s="248" t="str">
        <f t="shared" si="7"/>
        <v xml:space="preserve"> </v>
      </c>
      <c r="BB37" s="248" t="str">
        <f t="shared" si="7"/>
        <v xml:space="preserve"> </v>
      </c>
      <c r="BC37" s="248" t="str">
        <f t="shared" si="7"/>
        <v xml:space="preserve"> </v>
      </c>
      <c r="BD37" s="248" t="str">
        <f t="shared" si="7"/>
        <v xml:space="preserve"> </v>
      </c>
      <c r="BE37" s="248" t="str">
        <f t="shared" si="7"/>
        <v xml:space="preserve"> </v>
      </c>
      <c r="BF37" s="248" t="str">
        <f t="shared" si="7"/>
        <v xml:space="preserve"> </v>
      </c>
      <c r="BG37" s="248" t="str">
        <f t="shared" si="7"/>
        <v xml:space="preserve"> </v>
      </c>
      <c r="BH37" s="248" t="str">
        <f t="shared" si="7"/>
        <v xml:space="preserve"> </v>
      </c>
      <c r="BI37" s="248" t="str">
        <f t="shared" si="7"/>
        <v xml:space="preserve"> </v>
      </c>
      <c r="BJ37" s="97"/>
      <c r="BK37" s="97"/>
      <c r="BL37" s="248" t="str">
        <f t="shared" si="10"/>
        <v xml:space="preserve"> </v>
      </c>
      <c r="BM37" s="248" t="str">
        <f t="shared" si="10"/>
        <v xml:space="preserve"> </v>
      </c>
      <c r="BN37" s="248" t="str">
        <f t="shared" si="10"/>
        <v xml:space="preserve"> </v>
      </c>
      <c r="BO37" s="248" t="str">
        <f t="shared" si="9"/>
        <v xml:space="preserve"> </v>
      </c>
      <c r="BP37" s="248" t="str">
        <f t="shared" si="9"/>
        <v xml:space="preserve"> </v>
      </c>
      <c r="BQ37" s="248" t="str">
        <f t="shared" si="9"/>
        <v xml:space="preserve"> </v>
      </c>
      <c r="BR37" s="248" t="str">
        <f t="shared" si="9"/>
        <v xml:space="preserve"> </v>
      </c>
      <c r="BS37" s="248" t="str">
        <f t="shared" si="9"/>
        <v xml:space="preserve"> </v>
      </c>
      <c r="BT37" s="97" t="str">
        <f t="shared" si="8"/>
        <v xml:space="preserve"> </v>
      </c>
    </row>
    <row r="38" spans="1:72">
      <c r="A38" s="118"/>
      <c r="B38" s="48"/>
      <c r="C38" s="3"/>
      <c r="D38" s="3"/>
      <c r="E38" s="3"/>
      <c r="F38" s="3"/>
      <c r="G38" s="3"/>
      <c r="H38" s="3"/>
      <c r="I38" s="3"/>
      <c r="J38" s="84"/>
      <c r="K38" s="48"/>
      <c r="L38" s="3"/>
      <c r="M38" s="3"/>
      <c r="N38" s="3"/>
      <c r="O38" s="3"/>
      <c r="P38" s="3"/>
      <c r="Q38" s="3"/>
      <c r="R38" s="3"/>
      <c r="S38" s="66"/>
      <c r="T38" s="66"/>
      <c r="U38" s="66"/>
      <c r="V38" s="66"/>
      <c r="W38" s="69"/>
      <c r="X38" s="51"/>
      <c r="Y38" s="108"/>
      <c r="Z38" s="176"/>
      <c r="AA38" s="177"/>
      <c r="AB38" s="177"/>
      <c r="AC38" s="177"/>
      <c r="AD38" s="177"/>
      <c r="AE38" s="177"/>
      <c r="AF38" s="177"/>
      <c r="AG38" s="178"/>
      <c r="AH38" s="104" t="str">
        <f t="shared" si="2"/>
        <v xml:space="preserve"> </v>
      </c>
      <c r="AJ38" s="72" t="str">
        <f t="shared" si="3"/>
        <v xml:space="preserve"> </v>
      </c>
      <c r="AK38" s="72" t="str">
        <f t="shared" si="4"/>
        <v xml:space="preserve"> </v>
      </c>
      <c r="AL38" s="72" t="str">
        <f t="shared" si="5"/>
        <v xml:space="preserve"> </v>
      </c>
      <c r="AN38" s="97" t="str">
        <f t="shared" si="6"/>
        <v xml:space="preserve"> </v>
      </c>
      <c r="AO38" s="97" t="str">
        <f t="shared" si="6"/>
        <v xml:space="preserve"> </v>
      </c>
      <c r="AP38" s="97" t="str">
        <f t="shared" si="6"/>
        <v xml:space="preserve"> </v>
      </c>
      <c r="AQ38" s="97" t="str">
        <f t="shared" si="6"/>
        <v xml:space="preserve"> </v>
      </c>
      <c r="AR38" s="97" t="str">
        <f t="shared" si="6"/>
        <v xml:space="preserve"> </v>
      </c>
      <c r="AS38" s="97" t="str">
        <f t="shared" si="6"/>
        <v xml:space="preserve"> </v>
      </c>
      <c r="AT38" s="97" t="str">
        <f t="shared" si="6"/>
        <v xml:space="preserve"> </v>
      </c>
      <c r="AU38" s="97" t="str">
        <f t="shared" si="6"/>
        <v xml:space="preserve"> </v>
      </c>
      <c r="AV38" s="97" t="str">
        <f t="shared" si="6"/>
        <v xml:space="preserve"> </v>
      </c>
      <c r="AW38" s="248" t="str">
        <f t="shared" si="7"/>
        <v xml:space="preserve"> </v>
      </c>
      <c r="AX38" s="248" t="str">
        <f t="shared" si="7"/>
        <v xml:space="preserve"> </v>
      </c>
      <c r="AY38" s="248" t="str">
        <f t="shared" si="7"/>
        <v xml:space="preserve"> </v>
      </c>
      <c r="AZ38" s="248" t="str">
        <f t="shared" si="7"/>
        <v xml:space="preserve"> </v>
      </c>
      <c r="BA38" s="248" t="str">
        <f t="shared" si="7"/>
        <v xml:space="preserve"> </v>
      </c>
      <c r="BB38" s="248" t="str">
        <f t="shared" si="7"/>
        <v xml:space="preserve"> </v>
      </c>
      <c r="BC38" s="248" t="str">
        <f t="shared" si="7"/>
        <v xml:space="preserve"> </v>
      </c>
      <c r="BD38" s="248" t="str">
        <f t="shared" si="7"/>
        <v xml:space="preserve"> </v>
      </c>
      <c r="BE38" s="248" t="str">
        <f t="shared" si="7"/>
        <v xml:space="preserve"> </v>
      </c>
      <c r="BF38" s="248" t="str">
        <f t="shared" si="7"/>
        <v xml:space="preserve"> </v>
      </c>
      <c r="BG38" s="248" t="str">
        <f t="shared" si="7"/>
        <v xml:space="preserve"> </v>
      </c>
      <c r="BH38" s="248" t="str">
        <f t="shared" si="7"/>
        <v xml:space="preserve"> </v>
      </c>
      <c r="BI38" s="248" t="str">
        <f t="shared" si="7"/>
        <v xml:space="preserve"> </v>
      </c>
      <c r="BJ38" s="97"/>
      <c r="BK38" s="97"/>
      <c r="BL38" s="248" t="str">
        <f t="shared" si="10"/>
        <v xml:space="preserve"> </v>
      </c>
      <c r="BM38" s="248" t="str">
        <f t="shared" si="10"/>
        <v xml:space="preserve"> </v>
      </c>
      <c r="BN38" s="248" t="str">
        <f t="shared" si="10"/>
        <v xml:space="preserve"> </v>
      </c>
      <c r="BO38" s="248" t="str">
        <f t="shared" si="9"/>
        <v xml:space="preserve"> </v>
      </c>
      <c r="BP38" s="248" t="str">
        <f t="shared" si="9"/>
        <v xml:space="preserve"> </v>
      </c>
      <c r="BQ38" s="248" t="str">
        <f t="shared" si="9"/>
        <v xml:space="preserve"> </v>
      </c>
      <c r="BR38" s="248" t="str">
        <f t="shared" si="9"/>
        <v xml:space="preserve"> </v>
      </c>
      <c r="BS38" s="248" t="str">
        <f t="shared" si="9"/>
        <v xml:space="preserve"> </v>
      </c>
      <c r="BT38" s="97" t="str">
        <f t="shared" si="8"/>
        <v xml:space="preserve"> </v>
      </c>
    </row>
    <row r="39" spans="1:72">
      <c r="A39" s="118"/>
      <c r="B39" s="48"/>
      <c r="C39" s="3"/>
      <c r="D39" s="3"/>
      <c r="E39" s="3"/>
      <c r="F39" s="3"/>
      <c r="G39" s="3"/>
      <c r="H39" s="3"/>
      <c r="I39" s="3"/>
      <c r="J39" s="84"/>
      <c r="K39" s="48"/>
      <c r="L39" s="3"/>
      <c r="M39" s="3"/>
      <c r="N39" s="3"/>
      <c r="O39" s="3"/>
      <c r="P39" s="3"/>
      <c r="Q39" s="3"/>
      <c r="R39" s="3"/>
      <c r="S39" s="66"/>
      <c r="T39" s="66"/>
      <c r="U39" s="66"/>
      <c r="V39" s="66"/>
      <c r="W39" s="69"/>
      <c r="X39" s="51"/>
      <c r="Y39" s="108"/>
      <c r="Z39" s="176"/>
      <c r="AA39" s="177"/>
      <c r="AB39" s="177"/>
      <c r="AC39" s="177"/>
      <c r="AD39" s="177"/>
      <c r="AE39" s="177"/>
      <c r="AF39" s="177"/>
      <c r="AG39" s="178"/>
      <c r="AH39" s="104" t="str">
        <f t="shared" si="2"/>
        <v xml:space="preserve"> </v>
      </c>
      <c r="AJ39" s="72" t="str">
        <f t="shared" si="3"/>
        <v xml:space="preserve"> </v>
      </c>
      <c r="AK39" s="72" t="str">
        <f t="shared" si="4"/>
        <v xml:space="preserve"> </v>
      </c>
      <c r="AL39" s="72" t="str">
        <f t="shared" si="5"/>
        <v xml:space="preserve"> </v>
      </c>
      <c r="AN39" s="97" t="str">
        <f t="shared" si="6"/>
        <v xml:space="preserve"> </v>
      </c>
      <c r="AO39" s="97" t="str">
        <f t="shared" si="6"/>
        <v xml:space="preserve"> </v>
      </c>
      <c r="AP39" s="97" t="str">
        <f t="shared" si="6"/>
        <v xml:space="preserve"> </v>
      </c>
      <c r="AQ39" s="97" t="str">
        <f t="shared" si="6"/>
        <v xml:space="preserve"> </v>
      </c>
      <c r="AR39" s="97" t="str">
        <f t="shared" si="6"/>
        <v xml:space="preserve"> </v>
      </c>
      <c r="AS39" s="97" t="str">
        <f t="shared" si="6"/>
        <v xml:space="preserve"> </v>
      </c>
      <c r="AT39" s="97" t="str">
        <f t="shared" si="6"/>
        <v xml:space="preserve"> </v>
      </c>
      <c r="AU39" s="97" t="str">
        <f t="shared" si="6"/>
        <v xml:space="preserve"> </v>
      </c>
      <c r="AV39" s="97" t="str">
        <f t="shared" si="6"/>
        <v xml:space="preserve"> </v>
      </c>
      <c r="AW39" s="248" t="str">
        <f t="shared" si="7"/>
        <v xml:space="preserve"> </v>
      </c>
      <c r="AX39" s="248" t="str">
        <f t="shared" si="7"/>
        <v xml:space="preserve"> </v>
      </c>
      <c r="AY39" s="248" t="str">
        <f t="shared" si="7"/>
        <v xml:space="preserve"> </v>
      </c>
      <c r="AZ39" s="248" t="str">
        <f t="shared" si="7"/>
        <v xml:space="preserve"> </v>
      </c>
      <c r="BA39" s="248" t="str">
        <f t="shared" si="7"/>
        <v xml:space="preserve"> </v>
      </c>
      <c r="BB39" s="248" t="str">
        <f t="shared" si="7"/>
        <v xml:space="preserve"> </v>
      </c>
      <c r="BC39" s="248" t="str">
        <f t="shared" si="7"/>
        <v xml:space="preserve"> </v>
      </c>
      <c r="BD39" s="248" t="str">
        <f t="shared" si="7"/>
        <v xml:space="preserve"> </v>
      </c>
      <c r="BE39" s="248" t="str">
        <f t="shared" si="7"/>
        <v xml:space="preserve"> </v>
      </c>
      <c r="BF39" s="248" t="str">
        <f t="shared" si="7"/>
        <v xml:space="preserve"> </v>
      </c>
      <c r="BG39" s="248" t="str">
        <f t="shared" si="7"/>
        <v xml:space="preserve"> </v>
      </c>
      <c r="BH39" s="248" t="str">
        <f t="shared" si="7"/>
        <v xml:space="preserve"> </v>
      </c>
      <c r="BI39" s="248" t="str">
        <f t="shared" si="7"/>
        <v xml:space="preserve"> </v>
      </c>
      <c r="BJ39" s="97"/>
      <c r="BK39" s="97"/>
      <c r="BL39" s="248" t="str">
        <f t="shared" si="10"/>
        <v xml:space="preserve"> </v>
      </c>
      <c r="BM39" s="248" t="str">
        <f t="shared" si="10"/>
        <v xml:space="preserve"> </v>
      </c>
      <c r="BN39" s="248" t="str">
        <f t="shared" si="10"/>
        <v xml:space="preserve"> </v>
      </c>
      <c r="BO39" s="248" t="str">
        <f t="shared" si="9"/>
        <v xml:space="preserve"> </v>
      </c>
      <c r="BP39" s="248" t="str">
        <f t="shared" si="9"/>
        <v xml:space="preserve"> </v>
      </c>
      <c r="BQ39" s="248" t="str">
        <f t="shared" si="9"/>
        <v xml:space="preserve"> </v>
      </c>
      <c r="BR39" s="248" t="str">
        <f t="shared" si="9"/>
        <v xml:space="preserve"> </v>
      </c>
      <c r="BS39" s="248" t="str">
        <f t="shared" si="9"/>
        <v xml:space="preserve"> </v>
      </c>
      <c r="BT39" s="97" t="str">
        <f t="shared" si="8"/>
        <v xml:space="preserve"> </v>
      </c>
    </row>
    <row r="40" spans="1:72">
      <c r="A40" s="118"/>
      <c r="B40" s="48"/>
      <c r="C40" s="3"/>
      <c r="D40" s="3"/>
      <c r="E40" s="3"/>
      <c r="F40" s="3"/>
      <c r="G40" s="3"/>
      <c r="H40" s="3"/>
      <c r="I40" s="3"/>
      <c r="J40" s="84"/>
      <c r="K40" s="48"/>
      <c r="L40" s="3"/>
      <c r="M40" s="3"/>
      <c r="N40" s="3"/>
      <c r="O40" s="3"/>
      <c r="P40" s="3"/>
      <c r="Q40" s="3"/>
      <c r="R40" s="3"/>
      <c r="S40" s="66"/>
      <c r="T40" s="66"/>
      <c r="U40" s="66"/>
      <c r="V40" s="66"/>
      <c r="W40" s="69"/>
      <c r="X40" s="51"/>
      <c r="Y40" s="108"/>
      <c r="Z40" s="176"/>
      <c r="AA40" s="177"/>
      <c r="AB40" s="177"/>
      <c r="AC40" s="177"/>
      <c r="AD40" s="177"/>
      <c r="AE40" s="177"/>
      <c r="AF40" s="177"/>
      <c r="AG40" s="178"/>
      <c r="AH40" s="104" t="str">
        <f t="shared" si="2"/>
        <v xml:space="preserve"> </v>
      </c>
      <c r="AJ40" s="72" t="str">
        <f t="shared" si="3"/>
        <v xml:space="preserve"> </v>
      </c>
      <c r="AK40" s="72" t="str">
        <f t="shared" si="4"/>
        <v xml:space="preserve"> </v>
      </c>
      <c r="AL40" s="72" t="str">
        <f t="shared" si="5"/>
        <v xml:space="preserve"> </v>
      </c>
      <c r="AN40" s="97" t="str">
        <f t="shared" si="6"/>
        <v xml:space="preserve"> </v>
      </c>
      <c r="AO40" s="97" t="str">
        <f t="shared" si="6"/>
        <v xml:space="preserve"> </v>
      </c>
      <c r="AP40" s="97" t="str">
        <f t="shared" si="6"/>
        <v xml:space="preserve"> </v>
      </c>
      <c r="AQ40" s="97" t="str">
        <f t="shared" si="6"/>
        <v xml:space="preserve"> </v>
      </c>
      <c r="AR40" s="97" t="str">
        <f t="shared" si="6"/>
        <v xml:space="preserve"> </v>
      </c>
      <c r="AS40" s="97" t="str">
        <f t="shared" si="6"/>
        <v xml:space="preserve"> </v>
      </c>
      <c r="AT40" s="97" t="str">
        <f t="shared" si="6"/>
        <v xml:space="preserve"> </v>
      </c>
      <c r="AU40" s="97" t="str">
        <f t="shared" si="6"/>
        <v xml:space="preserve"> </v>
      </c>
      <c r="AV40" s="97" t="str">
        <f t="shared" si="6"/>
        <v xml:space="preserve"> </v>
      </c>
      <c r="AW40" s="248" t="str">
        <f t="shared" si="7"/>
        <v xml:space="preserve"> </v>
      </c>
      <c r="AX40" s="248" t="str">
        <f t="shared" si="7"/>
        <v xml:space="preserve"> </v>
      </c>
      <c r="AY40" s="248" t="str">
        <f t="shared" si="7"/>
        <v xml:space="preserve"> </v>
      </c>
      <c r="AZ40" s="248" t="str">
        <f t="shared" si="7"/>
        <v xml:space="preserve"> </v>
      </c>
      <c r="BA40" s="248" t="str">
        <f t="shared" si="7"/>
        <v xml:space="preserve"> </v>
      </c>
      <c r="BB40" s="248" t="str">
        <f t="shared" si="7"/>
        <v xml:space="preserve"> </v>
      </c>
      <c r="BC40" s="248" t="str">
        <f t="shared" si="7"/>
        <v xml:space="preserve"> </v>
      </c>
      <c r="BD40" s="248" t="str">
        <f t="shared" si="7"/>
        <v xml:space="preserve"> </v>
      </c>
      <c r="BE40" s="248" t="str">
        <f t="shared" si="7"/>
        <v xml:space="preserve"> </v>
      </c>
      <c r="BF40" s="248" t="str">
        <f t="shared" si="7"/>
        <v xml:space="preserve"> </v>
      </c>
      <c r="BG40" s="248" t="str">
        <f t="shared" si="7"/>
        <v xml:space="preserve"> </v>
      </c>
      <c r="BH40" s="248" t="str">
        <f t="shared" si="7"/>
        <v xml:space="preserve"> </v>
      </c>
      <c r="BI40" s="248" t="str">
        <f t="shared" si="7"/>
        <v xml:space="preserve"> </v>
      </c>
      <c r="BJ40" s="97"/>
      <c r="BK40" s="97"/>
      <c r="BL40" s="248" t="str">
        <f t="shared" si="10"/>
        <v xml:space="preserve"> </v>
      </c>
      <c r="BM40" s="248" t="str">
        <f t="shared" si="10"/>
        <v xml:space="preserve"> </v>
      </c>
      <c r="BN40" s="248" t="str">
        <f t="shared" si="10"/>
        <v xml:space="preserve"> </v>
      </c>
      <c r="BO40" s="248" t="str">
        <f t="shared" si="9"/>
        <v xml:space="preserve"> </v>
      </c>
      <c r="BP40" s="248" t="str">
        <f t="shared" si="9"/>
        <v xml:space="preserve"> </v>
      </c>
      <c r="BQ40" s="248" t="str">
        <f t="shared" si="9"/>
        <v xml:space="preserve"> </v>
      </c>
      <c r="BR40" s="248" t="str">
        <f t="shared" si="9"/>
        <v xml:space="preserve"> </v>
      </c>
      <c r="BS40" s="248" t="str">
        <f t="shared" si="9"/>
        <v xml:space="preserve"> </v>
      </c>
      <c r="BT40" s="97" t="str">
        <f t="shared" si="8"/>
        <v xml:space="preserve"> </v>
      </c>
    </row>
    <row r="41" spans="1:72">
      <c r="A41" s="118"/>
      <c r="B41" s="48"/>
      <c r="C41" s="3"/>
      <c r="D41" s="3"/>
      <c r="E41" s="3"/>
      <c r="F41" s="3"/>
      <c r="G41" s="3"/>
      <c r="H41" s="3"/>
      <c r="I41" s="3"/>
      <c r="J41" s="84"/>
      <c r="K41" s="48"/>
      <c r="L41" s="3"/>
      <c r="M41" s="3"/>
      <c r="N41" s="3"/>
      <c r="O41" s="3"/>
      <c r="P41" s="3"/>
      <c r="Q41" s="3"/>
      <c r="R41" s="3"/>
      <c r="S41" s="66"/>
      <c r="T41" s="66"/>
      <c r="U41" s="66"/>
      <c r="V41" s="66"/>
      <c r="W41" s="69"/>
      <c r="X41" s="51"/>
      <c r="Y41" s="108"/>
      <c r="Z41" s="176"/>
      <c r="AA41" s="177"/>
      <c r="AB41" s="177"/>
      <c r="AC41" s="177"/>
      <c r="AD41" s="177"/>
      <c r="AE41" s="177"/>
      <c r="AF41" s="177"/>
      <c r="AG41" s="178"/>
      <c r="AH41" s="104" t="str">
        <f t="shared" si="2"/>
        <v xml:space="preserve"> </v>
      </c>
      <c r="AJ41" s="72" t="str">
        <f t="shared" si="3"/>
        <v xml:space="preserve"> </v>
      </c>
      <c r="AK41" s="72" t="str">
        <f t="shared" si="4"/>
        <v xml:space="preserve"> </v>
      </c>
      <c r="AL41" s="72" t="str">
        <f t="shared" si="5"/>
        <v xml:space="preserve"> </v>
      </c>
      <c r="AN41" s="97" t="str">
        <f t="shared" si="6"/>
        <v xml:space="preserve"> </v>
      </c>
      <c r="AO41" s="97" t="str">
        <f t="shared" si="6"/>
        <v xml:space="preserve"> </v>
      </c>
      <c r="AP41" s="97" t="str">
        <f t="shared" si="6"/>
        <v xml:space="preserve"> </v>
      </c>
      <c r="AQ41" s="97" t="str">
        <f t="shared" si="6"/>
        <v xml:space="preserve"> </v>
      </c>
      <c r="AR41" s="97" t="str">
        <f t="shared" si="6"/>
        <v xml:space="preserve"> </v>
      </c>
      <c r="AS41" s="97" t="str">
        <f t="shared" si="6"/>
        <v xml:space="preserve"> </v>
      </c>
      <c r="AT41" s="97" t="str">
        <f t="shared" si="6"/>
        <v xml:space="preserve"> </v>
      </c>
      <c r="AU41" s="97" t="str">
        <f t="shared" si="6"/>
        <v xml:space="preserve"> </v>
      </c>
      <c r="AV41" s="97" t="str">
        <f t="shared" si="6"/>
        <v xml:space="preserve"> </v>
      </c>
      <c r="AW41" s="248" t="str">
        <f t="shared" si="7"/>
        <v xml:space="preserve"> </v>
      </c>
      <c r="AX41" s="248" t="str">
        <f t="shared" si="7"/>
        <v xml:space="preserve"> </v>
      </c>
      <c r="AY41" s="248" t="str">
        <f t="shared" si="7"/>
        <v xml:space="preserve"> </v>
      </c>
      <c r="AZ41" s="248" t="str">
        <f t="shared" si="7"/>
        <v xml:space="preserve"> </v>
      </c>
      <c r="BA41" s="248" t="str">
        <f t="shared" si="7"/>
        <v xml:space="preserve"> </v>
      </c>
      <c r="BB41" s="248" t="str">
        <f t="shared" si="7"/>
        <v xml:space="preserve"> </v>
      </c>
      <c r="BC41" s="248" t="str">
        <f t="shared" si="7"/>
        <v xml:space="preserve"> </v>
      </c>
      <c r="BD41" s="248" t="str">
        <f t="shared" si="7"/>
        <v xml:space="preserve"> </v>
      </c>
      <c r="BE41" s="248" t="str">
        <f t="shared" si="7"/>
        <v xml:space="preserve"> </v>
      </c>
      <c r="BF41" s="248" t="str">
        <f t="shared" si="7"/>
        <v xml:space="preserve"> </v>
      </c>
      <c r="BG41" s="248" t="str">
        <f t="shared" si="7"/>
        <v xml:space="preserve"> </v>
      </c>
      <c r="BH41" s="248" t="str">
        <f t="shared" si="7"/>
        <v xml:space="preserve"> </v>
      </c>
      <c r="BI41" s="248" t="str">
        <f t="shared" si="7"/>
        <v xml:space="preserve"> </v>
      </c>
      <c r="BJ41" s="97"/>
      <c r="BK41" s="97"/>
      <c r="BL41" s="248" t="str">
        <f t="shared" si="10"/>
        <v xml:space="preserve"> </v>
      </c>
      <c r="BM41" s="248" t="str">
        <f t="shared" si="10"/>
        <v xml:space="preserve"> </v>
      </c>
      <c r="BN41" s="248" t="str">
        <f t="shared" si="10"/>
        <v xml:space="preserve"> </v>
      </c>
      <c r="BO41" s="248" t="str">
        <f t="shared" si="9"/>
        <v xml:space="preserve"> </v>
      </c>
      <c r="BP41" s="248" t="str">
        <f t="shared" si="9"/>
        <v xml:space="preserve"> </v>
      </c>
      <c r="BQ41" s="248" t="str">
        <f t="shared" si="9"/>
        <v xml:space="preserve"> </v>
      </c>
      <c r="BR41" s="248" t="str">
        <f t="shared" si="9"/>
        <v xml:space="preserve"> </v>
      </c>
      <c r="BS41" s="248" t="str">
        <f t="shared" si="9"/>
        <v xml:space="preserve"> </v>
      </c>
      <c r="BT41" s="97" t="str">
        <f t="shared" si="8"/>
        <v xml:space="preserve"> </v>
      </c>
    </row>
    <row r="42" spans="1:72">
      <c r="A42" s="118"/>
      <c r="B42" s="48"/>
      <c r="C42" s="3"/>
      <c r="D42" s="3"/>
      <c r="E42" s="3"/>
      <c r="F42" s="3"/>
      <c r="G42" s="3"/>
      <c r="H42" s="3"/>
      <c r="I42" s="3"/>
      <c r="J42" s="84"/>
      <c r="K42" s="48"/>
      <c r="L42" s="3"/>
      <c r="M42" s="3"/>
      <c r="N42" s="3"/>
      <c r="O42" s="3"/>
      <c r="P42" s="3"/>
      <c r="Q42" s="3"/>
      <c r="R42" s="3"/>
      <c r="S42" s="66"/>
      <c r="T42" s="66"/>
      <c r="U42" s="66"/>
      <c r="V42" s="66"/>
      <c r="W42" s="69"/>
      <c r="X42" s="51"/>
      <c r="Y42" s="108"/>
      <c r="Z42" s="176"/>
      <c r="AA42" s="177"/>
      <c r="AB42" s="177"/>
      <c r="AC42" s="177"/>
      <c r="AD42" s="177"/>
      <c r="AE42" s="177"/>
      <c r="AF42" s="177"/>
      <c r="AG42" s="178"/>
      <c r="AH42" s="104" t="str">
        <f t="shared" si="2"/>
        <v xml:space="preserve"> </v>
      </c>
      <c r="AJ42" s="72" t="str">
        <f t="shared" si="3"/>
        <v xml:space="preserve"> </v>
      </c>
      <c r="AK42" s="72" t="str">
        <f t="shared" si="4"/>
        <v xml:space="preserve"> </v>
      </c>
      <c r="AL42" s="72" t="str">
        <f t="shared" si="5"/>
        <v xml:space="preserve"> </v>
      </c>
      <c r="AN42" s="97" t="str">
        <f t="shared" si="6"/>
        <v xml:space="preserve"> </v>
      </c>
      <c r="AO42" s="97" t="str">
        <f t="shared" si="6"/>
        <v xml:space="preserve"> </v>
      </c>
      <c r="AP42" s="97" t="str">
        <f t="shared" si="6"/>
        <v xml:space="preserve"> </v>
      </c>
      <c r="AQ42" s="97" t="str">
        <f t="shared" si="6"/>
        <v xml:space="preserve"> </v>
      </c>
      <c r="AR42" s="97" t="str">
        <f t="shared" si="6"/>
        <v xml:space="preserve"> </v>
      </c>
      <c r="AS42" s="97" t="str">
        <f t="shared" si="6"/>
        <v xml:space="preserve"> </v>
      </c>
      <c r="AT42" s="97" t="str">
        <f t="shared" si="6"/>
        <v xml:space="preserve"> </v>
      </c>
      <c r="AU42" s="97" t="str">
        <f t="shared" si="6"/>
        <v xml:space="preserve"> </v>
      </c>
      <c r="AV42" s="97" t="str">
        <f t="shared" si="6"/>
        <v xml:space="preserve"> </v>
      </c>
      <c r="AW42" s="248" t="str">
        <f t="shared" si="7"/>
        <v xml:space="preserve"> </v>
      </c>
      <c r="AX42" s="248" t="str">
        <f t="shared" si="7"/>
        <v xml:space="preserve"> </v>
      </c>
      <c r="AY42" s="248" t="str">
        <f t="shared" si="7"/>
        <v xml:space="preserve"> </v>
      </c>
      <c r="AZ42" s="248" t="str">
        <f t="shared" si="7"/>
        <v xml:space="preserve"> </v>
      </c>
      <c r="BA42" s="248" t="str">
        <f t="shared" si="7"/>
        <v xml:space="preserve"> </v>
      </c>
      <c r="BB42" s="248" t="str">
        <f t="shared" si="7"/>
        <v xml:space="preserve"> </v>
      </c>
      <c r="BC42" s="248" t="str">
        <f t="shared" si="7"/>
        <v xml:space="preserve"> </v>
      </c>
      <c r="BD42" s="248" t="str">
        <f t="shared" si="7"/>
        <v xml:space="preserve"> </v>
      </c>
      <c r="BE42" s="248" t="str">
        <f t="shared" si="7"/>
        <v xml:space="preserve"> </v>
      </c>
      <c r="BF42" s="248" t="str">
        <f t="shared" ref="BF42:BI50" si="11">IF(ISBLANK($A42)," ",IF(ISNUMBER(T42),T42,0))</f>
        <v xml:space="preserve"> </v>
      </c>
      <c r="BG42" s="248" t="str">
        <f t="shared" si="11"/>
        <v xml:space="preserve"> </v>
      </c>
      <c r="BH42" s="248" t="str">
        <f t="shared" si="11"/>
        <v xml:space="preserve"> </v>
      </c>
      <c r="BI42" s="248" t="str">
        <f t="shared" si="11"/>
        <v xml:space="preserve"> </v>
      </c>
      <c r="BJ42" s="97"/>
      <c r="BK42" s="97"/>
      <c r="BL42" s="248" t="str">
        <f t="shared" si="10"/>
        <v xml:space="preserve"> </v>
      </c>
      <c r="BM42" s="248" t="str">
        <f t="shared" si="10"/>
        <v xml:space="preserve"> </v>
      </c>
      <c r="BN42" s="248" t="str">
        <f t="shared" si="10"/>
        <v xml:space="preserve"> </v>
      </c>
      <c r="BO42" s="248" t="str">
        <f t="shared" si="9"/>
        <v xml:space="preserve"> </v>
      </c>
      <c r="BP42" s="248" t="str">
        <f t="shared" si="9"/>
        <v xml:space="preserve"> </v>
      </c>
      <c r="BQ42" s="248" t="str">
        <f t="shared" si="9"/>
        <v xml:space="preserve"> </v>
      </c>
      <c r="BR42" s="248" t="str">
        <f t="shared" si="9"/>
        <v xml:space="preserve"> </v>
      </c>
      <c r="BS42" s="248" t="str">
        <f t="shared" si="9"/>
        <v xml:space="preserve"> </v>
      </c>
      <c r="BT42" s="97" t="str">
        <f t="shared" si="8"/>
        <v xml:space="preserve"> </v>
      </c>
    </row>
    <row r="43" spans="1:72">
      <c r="A43" s="118"/>
      <c r="B43" s="48"/>
      <c r="C43" s="3"/>
      <c r="D43" s="3"/>
      <c r="E43" s="3"/>
      <c r="F43" s="3"/>
      <c r="G43" s="3"/>
      <c r="H43" s="3"/>
      <c r="I43" s="3"/>
      <c r="J43" s="84"/>
      <c r="K43" s="48"/>
      <c r="L43" s="3"/>
      <c r="M43" s="3"/>
      <c r="N43" s="3"/>
      <c r="O43" s="3"/>
      <c r="P43" s="3"/>
      <c r="Q43" s="3"/>
      <c r="R43" s="3"/>
      <c r="S43" s="66"/>
      <c r="T43" s="66"/>
      <c r="U43" s="66"/>
      <c r="V43" s="66"/>
      <c r="W43" s="69"/>
      <c r="X43" s="51"/>
      <c r="Y43" s="108"/>
      <c r="Z43" s="176"/>
      <c r="AA43" s="177"/>
      <c r="AB43" s="177"/>
      <c r="AC43" s="177"/>
      <c r="AD43" s="177"/>
      <c r="AE43" s="177"/>
      <c r="AF43" s="177"/>
      <c r="AG43" s="178"/>
      <c r="AH43" s="104" t="str">
        <f t="shared" si="2"/>
        <v xml:space="preserve"> </v>
      </c>
      <c r="AJ43" s="72" t="str">
        <f t="shared" si="3"/>
        <v xml:space="preserve"> </v>
      </c>
      <c r="AK43" s="72" t="str">
        <f t="shared" si="4"/>
        <v xml:space="preserve"> </v>
      </c>
      <c r="AL43" s="72" t="str">
        <f t="shared" si="5"/>
        <v xml:space="preserve"> </v>
      </c>
      <c r="AN43" s="97" t="str">
        <f t="shared" si="6"/>
        <v xml:space="preserve"> </v>
      </c>
      <c r="AO43" s="97" t="str">
        <f t="shared" si="6"/>
        <v xml:space="preserve"> </v>
      </c>
      <c r="AP43" s="97" t="str">
        <f t="shared" si="6"/>
        <v xml:space="preserve"> </v>
      </c>
      <c r="AQ43" s="97" t="str">
        <f t="shared" si="6"/>
        <v xml:space="preserve"> </v>
      </c>
      <c r="AR43" s="97" t="str">
        <f t="shared" si="6"/>
        <v xml:space="preserve"> </v>
      </c>
      <c r="AS43" s="97" t="str">
        <f t="shared" si="6"/>
        <v xml:space="preserve"> </v>
      </c>
      <c r="AT43" s="97" t="str">
        <f t="shared" si="6"/>
        <v xml:space="preserve"> </v>
      </c>
      <c r="AU43" s="97" t="str">
        <f t="shared" si="6"/>
        <v xml:space="preserve"> </v>
      </c>
      <c r="AV43" s="97" t="str">
        <f t="shared" si="6"/>
        <v xml:space="preserve"> </v>
      </c>
      <c r="AW43" s="248" t="str">
        <f t="shared" ref="AW43:BE50" si="12">IF(ISBLANK($A43)," ",IF(ISNUMBER(K43),K43,0))</f>
        <v xml:space="preserve"> </v>
      </c>
      <c r="AX43" s="248" t="str">
        <f t="shared" si="12"/>
        <v xml:space="preserve"> </v>
      </c>
      <c r="AY43" s="248" t="str">
        <f t="shared" si="12"/>
        <v xml:space="preserve"> </v>
      </c>
      <c r="AZ43" s="248" t="str">
        <f t="shared" si="12"/>
        <v xml:space="preserve"> </v>
      </c>
      <c r="BA43" s="248" t="str">
        <f t="shared" si="12"/>
        <v xml:space="preserve"> </v>
      </c>
      <c r="BB43" s="248" t="str">
        <f t="shared" si="12"/>
        <v xml:space="preserve"> </v>
      </c>
      <c r="BC43" s="248" t="str">
        <f t="shared" si="12"/>
        <v xml:space="preserve"> </v>
      </c>
      <c r="BD43" s="248" t="str">
        <f t="shared" si="12"/>
        <v xml:space="preserve"> </v>
      </c>
      <c r="BE43" s="248" t="str">
        <f t="shared" si="12"/>
        <v xml:space="preserve"> </v>
      </c>
      <c r="BF43" s="248" t="str">
        <f t="shared" si="11"/>
        <v xml:space="preserve"> </v>
      </c>
      <c r="BG43" s="248" t="str">
        <f t="shared" si="11"/>
        <v xml:space="preserve"> </v>
      </c>
      <c r="BH43" s="248" t="str">
        <f t="shared" si="11"/>
        <v xml:space="preserve"> </v>
      </c>
      <c r="BI43" s="248" t="str">
        <f t="shared" si="11"/>
        <v xml:space="preserve"> </v>
      </c>
      <c r="BJ43" s="97"/>
      <c r="BK43" s="97"/>
      <c r="BL43" s="248" t="str">
        <f t="shared" si="10"/>
        <v xml:space="preserve"> </v>
      </c>
      <c r="BM43" s="248" t="str">
        <f t="shared" si="10"/>
        <v xml:space="preserve"> </v>
      </c>
      <c r="BN43" s="248" t="str">
        <f t="shared" si="10"/>
        <v xml:space="preserve"> </v>
      </c>
      <c r="BO43" s="248" t="str">
        <f t="shared" si="9"/>
        <v xml:space="preserve"> </v>
      </c>
      <c r="BP43" s="248" t="str">
        <f t="shared" si="9"/>
        <v xml:space="preserve"> </v>
      </c>
      <c r="BQ43" s="248" t="str">
        <f t="shared" si="9"/>
        <v xml:space="preserve"> </v>
      </c>
      <c r="BR43" s="248" t="str">
        <f t="shared" si="9"/>
        <v xml:space="preserve"> </v>
      </c>
      <c r="BS43" s="248" t="str">
        <f t="shared" si="9"/>
        <v xml:space="preserve"> </v>
      </c>
      <c r="BT43" s="97" t="str">
        <f t="shared" si="8"/>
        <v xml:space="preserve"> </v>
      </c>
    </row>
    <row r="44" spans="1:72">
      <c r="A44" s="118"/>
      <c r="B44" s="48"/>
      <c r="C44" s="3"/>
      <c r="D44" s="3"/>
      <c r="E44" s="3"/>
      <c r="F44" s="3"/>
      <c r="G44" s="3"/>
      <c r="H44" s="3"/>
      <c r="I44" s="3"/>
      <c r="J44" s="84"/>
      <c r="K44" s="48"/>
      <c r="L44" s="3"/>
      <c r="M44" s="3"/>
      <c r="N44" s="3"/>
      <c r="O44" s="3"/>
      <c r="P44" s="3"/>
      <c r="Q44" s="3"/>
      <c r="R44" s="3"/>
      <c r="S44" s="66"/>
      <c r="T44" s="66"/>
      <c r="U44" s="66"/>
      <c r="V44" s="66"/>
      <c r="W44" s="69"/>
      <c r="X44" s="51"/>
      <c r="Y44" s="108"/>
      <c r="Z44" s="176"/>
      <c r="AA44" s="177"/>
      <c r="AB44" s="177"/>
      <c r="AC44" s="177"/>
      <c r="AD44" s="177"/>
      <c r="AE44" s="177"/>
      <c r="AF44" s="177"/>
      <c r="AG44" s="178"/>
      <c r="AH44" s="104" t="str">
        <f t="shared" si="2"/>
        <v xml:space="preserve"> </v>
      </c>
      <c r="AJ44" s="72" t="str">
        <f t="shared" si="3"/>
        <v xml:space="preserve"> </v>
      </c>
      <c r="AK44" s="72" t="str">
        <f t="shared" si="4"/>
        <v xml:space="preserve"> </v>
      </c>
      <c r="AL44" s="72" t="str">
        <f t="shared" si="5"/>
        <v xml:space="preserve"> </v>
      </c>
      <c r="AN44" s="97" t="str">
        <f t="shared" si="6"/>
        <v xml:space="preserve"> </v>
      </c>
      <c r="AO44" s="97" t="str">
        <f t="shared" si="6"/>
        <v xml:space="preserve"> </v>
      </c>
      <c r="AP44" s="97" t="str">
        <f t="shared" si="6"/>
        <v xml:space="preserve"> </v>
      </c>
      <c r="AQ44" s="97" t="str">
        <f t="shared" si="6"/>
        <v xml:space="preserve"> </v>
      </c>
      <c r="AR44" s="97" t="str">
        <f t="shared" si="6"/>
        <v xml:space="preserve"> </v>
      </c>
      <c r="AS44" s="97" t="str">
        <f t="shared" si="6"/>
        <v xml:space="preserve"> </v>
      </c>
      <c r="AT44" s="97" t="str">
        <f t="shared" si="6"/>
        <v xml:space="preserve"> </v>
      </c>
      <c r="AU44" s="97" t="str">
        <f t="shared" si="6"/>
        <v xml:space="preserve"> </v>
      </c>
      <c r="AV44" s="97" t="str">
        <f t="shared" si="6"/>
        <v xml:space="preserve"> </v>
      </c>
      <c r="AW44" s="248" t="str">
        <f t="shared" si="12"/>
        <v xml:space="preserve"> </v>
      </c>
      <c r="AX44" s="248" t="str">
        <f t="shared" si="12"/>
        <v xml:space="preserve"> </v>
      </c>
      <c r="AY44" s="248" t="str">
        <f t="shared" si="12"/>
        <v xml:space="preserve"> </v>
      </c>
      <c r="AZ44" s="248" t="str">
        <f t="shared" si="12"/>
        <v xml:space="preserve"> </v>
      </c>
      <c r="BA44" s="248" t="str">
        <f t="shared" si="12"/>
        <v xml:space="preserve"> </v>
      </c>
      <c r="BB44" s="248" t="str">
        <f t="shared" si="12"/>
        <v xml:space="preserve"> </v>
      </c>
      <c r="BC44" s="248" t="str">
        <f t="shared" si="12"/>
        <v xml:space="preserve"> </v>
      </c>
      <c r="BD44" s="248" t="str">
        <f t="shared" si="12"/>
        <v xml:space="preserve"> </v>
      </c>
      <c r="BE44" s="248" t="str">
        <f t="shared" si="12"/>
        <v xml:space="preserve"> </v>
      </c>
      <c r="BF44" s="248" t="str">
        <f t="shared" si="11"/>
        <v xml:space="preserve"> </v>
      </c>
      <c r="BG44" s="248" t="str">
        <f t="shared" si="11"/>
        <v xml:space="preserve"> </v>
      </c>
      <c r="BH44" s="248" t="str">
        <f t="shared" si="11"/>
        <v xml:space="preserve"> </v>
      </c>
      <c r="BI44" s="248" t="str">
        <f t="shared" si="11"/>
        <v xml:space="preserve"> </v>
      </c>
      <c r="BJ44" s="97"/>
      <c r="BK44" s="97"/>
      <c r="BL44" s="248" t="str">
        <f t="shared" si="10"/>
        <v xml:space="preserve"> </v>
      </c>
      <c r="BM44" s="248" t="str">
        <f t="shared" si="10"/>
        <v xml:space="preserve"> </v>
      </c>
      <c r="BN44" s="248" t="str">
        <f t="shared" si="10"/>
        <v xml:space="preserve"> </v>
      </c>
      <c r="BO44" s="248" t="str">
        <f t="shared" si="9"/>
        <v xml:space="preserve"> </v>
      </c>
      <c r="BP44" s="248" t="str">
        <f t="shared" si="9"/>
        <v xml:space="preserve"> </v>
      </c>
      <c r="BQ44" s="248" t="str">
        <f t="shared" si="9"/>
        <v xml:space="preserve"> </v>
      </c>
      <c r="BR44" s="248" t="str">
        <f t="shared" si="9"/>
        <v xml:space="preserve"> </v>
      </c>
      <c r="BS44" s="248" t="str">
        <f t="shared" si="9"/>
        <v xml:space="preserve"> </v>
      </c>
      <c r="BT44" s="97" t="str">
        <f t="shared" si="8"/>
        <v xml:space="preserve"> </v>
      </c>
    </row>
    <row r="45" spans="1:72">
      <c r="A45" s="118"/>
      <c r="B45" s="48"/>
      <c r="C45" s="3"/>
      <c r="D45" s="3"/>
      <c r="E45" s="3"/>
      <c r="F45" s="3"/>
      <c r="G45" s="3"/>
      <c r="H45" s="3"/>
      <c r="I45" s="3"/>
      <c r="J45" s="84"/>
      <c r="K45" s="48"/>
      <c r="L45" s="3"/>
      <c r="M45" s="3"/>
      <c r="N45" s="3"/>
      <c r="O45" s="3"/>
      <c r="P45" s="3"/>
      <c r="Q45" s="3"/>
      <c r="R45" s="3"/>
      <c r="S45" s="66"/>
      <c r="T45" s="66"/>
      <c r="U45" s="66"/>
      <c r="V45" s="66"/>
      <c r="W45" s="69"/>
      <c r="X45" s="51"/>
      <c r="Y45" s="108"/>
      <c r="Z45" s="176"/>
      <c r="AA45" s="177"/>
      <c r="AB45" s="177"/>
      <c r="AC45" s="177"/>
      <c r="AD45" s="177"/>
      <c r="AE45" s="177"/>
      <c r="AF45" s="177"/>
      <c r="AG45" s="178"/>
      <c r="AH45" s="104" t="str">
        <f t="shared" si="2"/>
        <v xml:space="preserve"> </v>
      </c>
      <c r="AJ45" s="72" t="str">
        <f t="shared" si="3"/>
        <v xml:space="preserve"> </v>
      </c>
      <c r="AK45" s="72" t="str">
        <f t="shared" si="4"/>
        <v xml:space="preserve"> </v>
      </c>
      <c r="AL45" s="72" t="str">
        <f t="shared" si="5"/>
        <v xml:space="preserve"> </v>
      </c>
      <c r="AN45" s="97" t="str">
        <f t="shared" si="6"/>
        <v xml:space="preserve"> </v>
      </c>
      <c r="AO45" s="97" t="str">
        <f t="shared" si="6"/>
        <v xml:space="preserve"> </v>
      </c>
      <c r="AP45" s="97" t="str">
        <f t="shared" si="6"/>
        <v xml:space="preserve"> </v>
      </c>
      <c r="AQ45" s="97" t="str">
        <f t="shared" si="6"/>
        <v xml:space="preserve"> </v>
      </c>
      <c r="AR45" s="97" t="str">
        <f t="shared" si="6"/>
        <v xml:space="preserve"> </v>
      </c>
      <c r="AS45" s="97" t="str">
        <f t="shared" si="6"/>
        <v xml:space="preserve"> </v>
      </c>
      <c r="AT45" s="97" t="str">
        <f t="shared" si="6"/>
        <v xml:space="preserve"> </v>
      </c>
      <c r="AU45" s="97" t="str">
        <f t="shared" si="6"/>
        <v xml:space="preserve"> </v>
      </c>
      <c r="AV45" s="97" t="str">
        <f t="shared" si="6"/>
        <v xml:space="preserve"> </v>
      </c>
      <c r="AW45" s="248" t="str">
        <f t="shared" si="12"/>
        <v xml:space="preserve"> </v>
      </c>
      <c r="AX45" s="248" t="str">
        <f t="shared" si="12"/>
        <v xml:space="preserve"> </v>
      </c>
      <c r="AY45" s="248" t="str">
        <f t="shared" si="12"/>
        <v xml:space="preserve"> </v>
      </c>
      <c r="AZ45" s="248" t="str">
        <f t="shared" si="12"/>
        <v xml:space="preserve"> </v>
      </c>
      <c r="BA45" s="248" t="str">
        <f t="shared" si="12"/>
        <v xml:space="preserve"> </v>
      </c>
      <c r="BB45" s="248" t="str">
        <f t="shared" si="12"/>
        <v xml:space="preserve"> </v>
      </c>
      <c r="BC45" s="248" t="str">
        <f t="shared" si="12"/>
        <v xml:space="preserve"> </v>
      </c>
      <c r="BD45" s="248" t="str">
        <f t="shared" si="12"/>
        <v xml:space="preserve"> </v>
      </c>
      <c r="BE45" s="248" t="str">
        <f t="shared" si="12"/>
        <v xml:space="preserve"> </v>
      </c>
      <c r="BF45" s="248" t="str">
        <f t="shared" si="11"/>
        <v xml:space="preserve"> </v>
      </c>
      <c r="BG45" s="248" t="str">
        <f t="shared" si="11"/>
        <v xml:space="preserve"> </v>
      </c>
      <c r="BH45" s="248" t="str">
        <f t="shared" si="11"/>
        <v xml:space="preserve"> </v>
      </c>
      <c r="BI45" s="248" t="str">
        <f t="shared" si="11"/>
        <v xml:space="preserve"> </v>
      </c>
      <c r="BJ45" s="97"/>
      <c r="BK45" s="97"/>
      <c r="BL45" s="248" t="str">
        <f t="shared" si="10"/>
        <v xml:space="preserve"> </v>
      </c>
      <c r="BM45" s="248" t="str">
        <f t="shared" si="10"/>
        <v xml:space="preserve"> </v>
      </c>
      <c r="BN45" s="248" t="str">
        <f t="shared" si="10"/>
        <v xml:space="preserve"> </v>
      </c>
      <c r="BO45" s="248" t="str">
        <f t="shared" si="9"/>
        <v xml:space="preserve"> </v>
      </c>
      <c r="BP45" s="248" t="str">
        <f t="shared" si="9"/>
        <v xml:space="preserve"> </v>
      </c>
      <c r="BQ45" s="248" t="str">
        <f t="shared" si="9"/>
        <v xml:space="preserve"> </v>
      </c>
      <c r="BR45" s="248" t="str">
        <f t="shared" si="9"/>
        <v xml:space="preserve"> </v>
      </c>
      <c r="BS45" s="248" t="str">
        <f t="shared" si="9"/>
        <v xml:space="preserve"> </v>
      </c>
      <c r="BT45" s="97" t="str">
        <f t="shared" si="8"/>
        <v xml:space="preserve"> </v>
      </c>
    </row>
    <row r="46" spans="1:72">
      <c r="A46" s="118"/>
      <c r="B46" s="48"/>
      <c r="C46" s="3"/>
      <c r="D46" s="3"/>
      <c r="E46" s="3"/>
      <c r="F46" s="3"/>
      <c r="G46" s="3"/>
      <c r="H46" s="3"/>
      <c r="I46" s="3"/>
      <c r="J46" s="84"/>
      <c r="K46" s="48"/>
      <c r="L46" s="3"/>
      <c r="M46" s="3"/>
      <c r="N46" s="3"/>
      <c r="O46" s="3"/>
      <c r="P46" s="3"/>
      <c r="Q46" s="3"/>
      <c r="R46" s="3"/>
      <c r="S46" s="66"/>
      <c r="T46" s="66"/>
      <c r="U46" s="66"/>
      <c r="V46" s="66"/>
      <c r="W46" s="69"/>
      <c r="X46" s="51"/>
      <c r="Y46" s="108"/>
      <c r="Z46" s="176"/>
      <c r="AA46" s="177"/>
      <c r="AB46" s="177"/>
      <c r="AC46" s="177"/>
      <c r="AD46" s="177"/>
      <c r="AE46" s="177"/>
      <c r="AF46" s="177"/>
      <c r="AG46" s="178"/>
      <c r="AH46" s="104" t="str">
        <f t="shared" si="2"/>
        <v xml:space="preserve"> </v>
      </c>
      <c r="AJ46" s="72" t="str">
        <f t="shared" si="3"/>
        <v xml:space="preserve"> </v>
      </c>
      <c r="AK46" s="72" t="str">
        <f t="shared" si="4"/>
        <v xml:space="preserve"> </v>
      </c>
      <c r="AL46" s="72" t="str">
        <f t="shared" si="5"/>
        <v xml:space="preserve"> </v>
      </c>
      <c r="AN46" s="97" t="str">
        <f t="shared" si="6"/>
        <v xml:space="preserve"> </v>
      </c>
      <c r="AO46" s="97" t="str">
        <f t="shared" si="6"/>
        <v xml:space="preserve"> </v>
      </c>
      <c r="AP46" s="97" t="str">
        <f t="shared" si="6"/>
        <v xml:space="preserve"> </v>
      </c>
      <c r="AQ46" s="97" t="str">
        <f t="shared" si="6"/>
        <v xml:space="preserve"> </v>
      </c>
      <c r="AR46" s="97" t="str">
        <f t="shared" si="6"/>
        <v xml:space="preserve"> </v>
      </c>
      <c r="AS46" s="97" t="str">
        <f t="shared" si="6"/>
        <v xml:space="preserve"> </v>
      </c>
      <c r="AT46" s="97" t="str">
        <f t="shared" si="6"/>
        <v xml:space="preserve"> </v>
      </c>
      <c r="AU46" s="97" t="str">
        <f t="shared" si="6"/>
        <v xml:space="preserve"> </v>
      </c>
      <c r="AV46" s="97" t="str">
        <f t="shared" si="6"/>
        <v xml:space="preserve"> </v>
      </c>
      <c r="AW46" s="248" t="str">
        <f t="shared" si="12"/>
        <v xml:space="preserve"> </v>
      </c>
      <c r="AX46" s="248" t="str">
        <f t="shared" si="12"/>
        <v xml:space="preserve"> </v>
      </c>
      <c r="AY46" s="248" t="str">
        <f t="shared" si="12"/>
        <v xml:space="preserve"> </v>
      </c>
      <c r="AZ46" s="248" t="str">
        <f t="shared" si="12"/>
        <v xml:space="preserve"> </v>
      </c>
      <c r="BA46" s="248" t="str">
        <f t="shared" si="12"/>
        <v xml:space="preserve"> </v>
      </c>
      <c r="BB46" s="248" t="str">
        <f t="shared" si="12"/>
        <v xml:space="preserve"> </v>
      </c>
      <c r="BC46" s="248" t="str">
        <f t="shared" si="12"/>
        <v xml:space="preserve"> </v>
      </c>
      <c r="BD46" s="248" t="str">
        <f t="shared" si="12"/>
        <v xml:space="preserve"> </v>
      </c>
      <c r="BE46" s="248" t="str">
        <f t="shared" si="12"/>
        <v xml:space="preserve"> </v>
      </c>
      <c r="BF46" s="248" t="str">
        <f t="shared" si="11"/>
        <v xml:space="preserve"> </v>
      </c>
      <c r="BG46" s="248" t="str">
        <f t="shared" si="11"/>
        <v xml:space="preserve"> </v>
      </c>
      <c r="BH46" s="248" t="str">
        <f t="shared" si="11"/>
        <v xml:space="preserve"> </v>
      </c>
      <c r="BI46" s="248" t="str">
        <f t="shared" si="11"/>
        <v xml:space="preserve"> </v>
      </c>
      <c r="BJ46" s="97"/>
      <c r="BK46" s="97"/>
      <c r="BL46" s="248" t="str">
        <f t="shared" si="10"/>
        <v xml:space="preserve"> </v>
      </c>
      <c r="BM46" s="248" t="str">
        <f t="shared" si="10"/>
        <v xml:space="preserve"> </v>
      </c>
      <c r="BN46" s="248" t="str">
        <f t="shared" si="10"/>
        <v xml:space="preserve"> </v>
      </c>
      <c r="BO46" s="248" t="str">
        <f t="shared" si="9"/>
        <v xml:space="preserve"> </v>
      </c>
      <c r="BP46" s="248" t="str">
        <f t="shared" si="9"/>
        <v xml:space="preserve"> </v>
      </c>
      <c r="BQ46" s="248" t="str">
        <f t="shared" si="9"/>
        <v xml:space="preserve"> </v>
      </c>
      <c r="BR46" s="248" t="str">
        <f t="shared" si="9"/>
        <v xml:space="preserve"> </v>
      </c>
      <c r="BS46" s="248" t="str">
        <f t="shared" si="9"/>
        <v xml:space="preserve"> </v>
      </c>
      <c r="BT46" s="97" t="str">
        <f t="shared" si="8"/>
        <v xml:space="preserve"> </v>
      </c>
    </row>
    <row r="47" spans="1:72">
      <c r="A47" s="118"/>
      <c r="B47" s="48"/>
      <c r="C47" s="3"/>
      <c r="D47" s="3"/>
      <c r="E47" s="3"/>
      <c r="F47" s="3"/>
      <c r="G47" s="3"/>
      <c r="H47" s="3"/>
      <c r="I47" s="3"/>
      <c r="J47" s="84"/>
      <c r="K47" s="48"/>
      <c r="L47" s="3"/>
      <c r="M47" s="3"/>
      <c r="N47" s="3"/>
      <c r="O47" s="3"/>
      <c r="P47" s="3"/>
      <c r="Q47" s="3"/>
      <c r="R47" s="3"/>
      <c r="S47" s="66"/>
      <c r="T47" s="66"/>
      <c r="U47" s="66"/>
      <c r="V47" s="66"/>
      <c r="W47" s="69"/>
      <c r="X47" s="51"/>
      <c r="Y47" s="108"/>
      <c r="Z47" s="176"/>
      <c r="AA47" s="177"/>
      <c r="AB47" s="177"/>
      <c r="AC47" s="177"/>
      <c r="AD47" s="177"/>
      <c r="AE47" s="177"/>
      <c r="AF47" s="177"/>
      <c r="AG47" s="178"/>
      <c r="AH47" s="104" t="str">
        <f t="shared" si="2"/>
        <v xml:space="preserve"> </v>
      </c>
      <c r="AJ47" s="72" t="str">
        <f t="shared" si="3"/>
        <v xml:space="preserve"> </v>
      </c>
      <c r="AK47" s="72" t="str">
        <f t="shared" si="4"/>
        <v xml:space="preserve"> </v>
      </c>
      <c r="AL47" s="72" t="str">
        <f t="shared" si="5"/>
        <v xml:space="preserve"> </v>
      </c>
      <c r="AN47" s="97" t="str">
        <f t="shared" si="6"/>
        <v xml:space="preserve"> </v>
      </c>
      <c r="AO47" s="97" t="str">
        <f t="shared" si="6"/>
        <v xml:space="preserve"> </v>
      </c>
      <c r="AP47" s="97" t="str">
        <f t="shared" si="6"/>
        <v xml:space="preserve"> </v>
      </c>
      <c r="AQ47" s="97" t="str">
        <f t="shared" si="6"/>
        <v xml:space="preserve"> </v>
      </c>
      <c r="AR47" s="97" t="str">
        <f t="shared" si="6"/>
        <v xml:space="preserve"> </v>
      </c>
      <c r="AS47" s="97" t="str">
        <f t="shared" si="6"/>
        <v xml:space="preserve"> </v>
      </c>
      <c r="AT47" s="97" t="str">
        <f t="shared" si="6"/>
        <v xml:space="preserve"> </v>
      </c>
      <c r="AU47" s="97" t="str">
        <f t="shared" si="6"/>
        <v xml:space="preserve"> </v>
      </c>
      <c r="AV47" s="97" t="str">
        <f t="shared" si="6"/>
        <v xml:space="preserve"> </v>
      </c>
      <c r="AW47" s="248" t="str">
        <f t="shared" si="12"/>
        <v xml:space="preserve"> </v>
      </c>
      <c r="AX47" s="248" t="str">
        <f t="shared" si="12"/>
        <v xml:space="preserve"> </v>
      </c>
      <c r="AY47" s="248" t="str">
        <f t="shared" si="12"/>
        <v xml:space="preserve"> </v>
      </c>
      <c r="AZ47" s="248" t="str">
        <f t="shared" si="12"/>
        <v xml:space="preserve"> </v>
      </c>
      <c r="BA47" s="248" t="str">
        <f t="shared" si="12"/>
        <v xml:space="preserve"> </v>
      </c>
      <c r="BB47" s="248" t="str">
        <f t="shared" si="12"/>
        <v xml:space="preserve"> </v>
      </c>
      <c r="BC47" s="248" t="str">
        <f t="shared" si="12"/>
        <v xml:space="preserve"> </v>
      </c>
      <c r="BD47" s="248" t="str">
        <f t="shared" si="12"/>
        <v xml:space="preserve"> </v>
      </c>
      <c r="BE47" s="248" t="str">
        <f t="shared" si="12"/>
        <v xml:space="preserve"> </v>
      </c>
      <c r="BF47" s="248" t="str">
        <f t="shared" si="11"/>
        <v xml:space="preserve"> </v>
      </c>
      <c r="BG47" s="248" t="str">
        <f t="shared" si="11"/>
        <v xml:space="preserve"> </v>
      </c>
      <c r="BH47" s="248" t="str">
        <f t="shared" si="11"/>
        <v xml:space="preserve"> </v>
      </c>
      <c r="BI47" s="248" t="str">
        <f t="shared" si="11"/>
        <v xml:space="preserve"> </v>
      </c>
      <c r="BJ47" s="97"/>
      <c r="BK47" s="97"/>
      <c r="BL47" s="248" t="str">
        <f t="shared" si="10"/>
        <v xml:space="preserve"> </v>
      </c>
      <c r="BM47" s="248" t="str">
        <f t="shared" si="10"/>
        <v xml:space="preserve"> </v>
      </c>
      <c r="BN47" s="248" t="str">
        <f t="shared" si="10"/>
        <v xml:space="preserve"> </v>
      </c>
      <c r="BO47" s="248" t="str">
        <f t="shared" si="9"/>
        <v xml:space="preserve"> </v>
      </c>
      <c r="BP47" s="248" t="str">
        <f t="shared" si="9"/>
        <v xml:space="preserve"> </v>
      </c>
      <c r="BQ47" s="248" t="str">
        <f t="shared" si="9"/>
        <v xml:space="preserve"> </v>
      </c>
      <c r="BR47" s="248" t="str">
        <f t="shared" si="9"/>
        <v xml:space="preserve"> </v>
      </c>
      <c r="BS47" s="248" t="str">
        <f t="shared" si="9"/>
        <v xml:space="preserve"> </v>
      </c>
      <c r="BT47" s="97" t="str">
        <f t="shared" si="8"/>
        <v xml:space="preserve"> </v>
      </c>
    </row>
    <row r="48" spans="1:72">
      <c r="A48" s="118"/>
      <c r="B48" s="48"/>
      <c r="C48" s="3"/>
      <c r="D48" s="3"/>
      <c r="E48" s="3"/>
      <c r="F48" s="3"/>
      <c r="G48" s="3"/>
      <c r="H48" s="3"/>
      <c r="I48" s="3"/>
      <c r="J48" s="84"/>
      <c r="K48" s="48"/>
      <c r="L48" s="3"/>
      <c r="M48" s="3"/>
      <c r="N48" s="3"/>
      <c r="O48" s="3"/>
      <c r="P48" s="3"/>
      <c r="Q48" s="3"/>
      <c r="R48" s="3"/>
      <c r="S48" s="66"/>
      <c r="T48" s="66"/>
      <c r="U48" s="66"/>
      <c r="V48" s="66"/>
      <c r="W48" s="69"/>
      <c r="X48" s="51"/>
      <c r="Y48" s="108"/>
      <c r="Z48" s="176"/>
      <c r="AA48" s="177"/>
      <c r="AB48" s="177"/>
      <c r="AC48" s="177"/>
      <c r="AD48" s="177"/>
      <c r="AE48" s="177"/>
      <c r="AF48" s="177"/>
      <c r="AG48" s="178"/>
      <c r="AH48" s="104" t="str">
        <f t="shared" si="2"/>
        <v xml:space="preserve"> </v>
      </c>
      <c r="AJ48" s="72" t="str">
        <f t="shared" si="3"/>
        <v xml:space="preserve"> </v>
      </c>
      <c r="AK48" s="72" t="str">
        <f t="shared" si="4"/>
        <v xml:space="preserve"> </v>
      </c>
      <c r="AL48" s="72" t="str">
        <f t="shared" si="5"/>
        <v xml:space="preserve"> </v>
      </c>
      <c r="AN48" s="97" t="str">
        <f t="shared" si="6"/>
        <v xml:space="preserve"> </v>
      </c>
      <c r="AO48" s="97" t="str">
        <f t="shared" si="6"/>
        <v xml:space="preserve"> </v>
      </c>
      <c r="AP48" s="97" t="str">
        <f t="shared" si="6"/>
        <v xml:space="preserve"> </v>
      </c>
      <c r="AQ48" s="97" t="str">
        <f t="shared" si="6"/>
        <v xml:space="preserve"> </v>
      </c>
      <c r="AR48" s="97" t="str">
        <f t="shared" si="6"/>
        <v xml:space="preserve"> </v>
      </c>
      <c r="AS48" s="97" t="str">
        <f t="shared" si="6"/>
        <v xml:space="preserve"> </v>
      </c>
      <c r="AT48" s="97" t="str">
        <f t="shared" si="6"/>
        <v xml:space="preserve"> </v>
      </c>
      <c r="AU48" s="97" t="str">
        <f t="shared" si="6"/>
        <v xml:space="preserve"> </v>
      </c>
      <c r="AV48" s="97" t="str">
        <f t="shared" si="6"/>
        <v xml:space="preserve"> </v>
      </c>
      <c r="AW48" s="248" t="str">
        <f t="shared" si="12"/>
        <v xml:space="preserve"> </v>
      </c>
      <c r="AX48" s="248" t="str">
        <f t="shared" si="12"/>
        <v xml:space="preserve"> </v>
      </c>
      <c r="AY48" s="248" t="str">
        <f t="shared" si="12"/>
        <v xml:space="preserve"> </v>
      </c>
      <c r="AZ48" s="248" t="str">
        <f t="shared" si="12"/>
        <v xml:space="preserve"> </v>
      </c>
      <c r="BA48" s="248" t="str">
        <f t="shared" si="12"/>
        <v xml:space="preserve"> </v>
      </c>
      <c r="BB48" s="248" t="str">
        <f t="shared" si="12"/>
        <v xml:space="preserve"> </v>
      </c>
      <c r="BC48" s="248" t="str">
        <f t="shared" si="12"/>
        <v xml:space="preserve"> </v>
      </c>
      <c r="BD48" s="248" t="str">
        <f t="shared" si="12"/>
        <v xml:space="preserve"> </v>
      </c>
      <c r="BE48" s="248" t="str">
        <f t="shared" si="12"/>
        <v xml:space="preserve"> </v>
      </c>
      <c r="BF48" s="248" t="str">
        <f t="shared" si="11"/>
        <v xml:space="preserve"> </v>
      </c>
      <c r="BG48" s="248" t="str">
        <f t="shared" si="11"/>
        <v xml:space="preserve"> </v>
      </c>
      <c r="BH48" s="248" t="str">
        <f t="shared" si="11"/>
        <v xml:space="preserve"> </v>
      </c>
      <c r="BI48" s="248" t="str">
        <f t="shared" si="11"/>
        <v xml:space="preserve"> </v>
      </c>
      <c r="BJ48" s="97"/>
      <c r="BK48" s="97"/>
      <c r="BL48" s="248" t="str">
        <f t="shared" si="10"/>
        <v xml:space="preserve"> </v>
      </c>
      <c r="BM48" s="248" t="str">
        <f t="shared" si="10"/>
        <v xml:space="preserve"> </v>
      </c>
      <c r="BN48" s="248" t="str">
        <f t="shared" si="10"/>
        <v xml:space="preserve"> </v>
      </c>
      <c r="BO48" s="248" t="str">
        <f t="shared" si="9"/>
        <v xml:space="preserve"> </v>
      </c>
      <c r="BP48" s="248" t="str">
        <f t="shared" si="9"/>
        <v xml:space="preserve"> </v>
      </c>
      <c r="BQ48" s="248" t="str">
        <f t="shared" si="9"/>
        <v xml:space="preserve"> </v>
      </c>
      <c r="BR48" s="248" t="str">
        <f t="shared" si="9"/>
        <v xml:space="preserve"> </v>
      </c>
      <c r="BS48" s="248" t="str">
        <f t="shared" si="9"/>
        <v xml:space="preserve"> </v>
      </c>
      <c r="BT48" s="97" t="str">
        <f t="shared" si="8"/>
        <v xml:space="preserve"> </v>
      </c>
    </row>
    <row r="49" spans="1:81">
      <c r="A49" s="118"/>
      <c r="B49" s="48"/>
      <c r="C49" s="3"/>
      <c r="D49" s="3"/>
      <c r="E49" s="3"/>
      <c r="F49" s="3"/>
      <c r="G49" s="3"/>
      <c r="H49" s="3"/>
      <c r="I49" s="3"/>
      <c r="J49" s="84"/>
      <c r="K49" s="48"/>
      <c r="L49" s="3"/>
      <c r="M49" s="3"/>
      <c r="N49" s="3"/>
      <c r="O49" s="3"/>
      <c r="P49" s="3"/>
      <c r="Q49" s="3"/>
      <c r="R49" s="3"/>
      <c r="S49" s="66"/>
      <c r="T49" s="66"/>
      <c r="U49" s="66"/>
      <c r="V49" s="66"/>
      <c r="W49" s="69"/>
      <c r="X49" s="51"/>
      <c r="Y49" s="108"/>
      <c r="Z49" s="176"/>
      <c r="AA49" s="177"/>
      <c r="AB49" s="177"/>
      <c r="AC49" s="177"/>
      <c r="AD49" s="177"/>
      <c r="AE49" s="177"/>
      <c r="AF49" s="177"/>
      <c r="AG49" s="178"/>
      <c r="AH49" s="104" t="str">
        <f t="shared" si="2"/>
        <v xml:space="preserve"> </v>
      </c>
      <c r="AJ49" s="72" t="str">
        <f t="shared" si="3"/>
        <v xml:space="preserve"> </v>
      </c>
      <c r="AK49" s="72" t="str">
        <f t="shared" si="4"/>
        <v xml:space="preserve"> </v>
      </c>
      <c r="AL49" s="72" t="str">
        <f t="shared" si="5"/>
        <v xml:space="preserve"> </v>
      </c>
      <c r="AN49" s="97" t="str">
        <f t="shared" si="6"/>
        <v xml:space="preserve"> </v>
      </c>
      <c r="AO49" s="97" t="str">
        <f t="shared" si="6"/>
        <v xml:space="preserve"> </v>
      </c>
      <c r="AP49" s="97" t="str">
        <f t="shared" si="6"/>
        <v xml:space="preserve"> </v>
      </c>
      <c r="AQ49" s="97" t="str">
        <f t="shared" si="6"/>
        <v xml:space="preserve"> </v>
      </c>
      <c r="AR49" s="97" t="str">
        <f t="shared" si="6"/>
        <v xml:space="preserve"> </v>
      </c>
      <c r="AS49" s="97" t="str">
        <f t="shared" si="6"/>
        <v xml:space="preserve"> </v>
      </c>
      <c r="AT49" s="97" t="str">
        <f t="shared" si="6"/>
        <v xml:space="preserve"> </v>
      </c>
      <c r="AU49" s="97" t="str">
        <f t="shared" si="6"/>
        <v xml:space="preserve"> </v>
      </c>
      <c r="AV49" s="97" t="str">
        <f t="shared" si="6"/>
        <v xml:space="preserve"> </v>
      </c>
      <c r="AW49" s="248" t="str">
        <f t="shared" si="12"/>
        <v xml:space="preserve"> </v>
      </c>
      <c r="AX49" s="248" t="str">
        <f t="shared" si="12"/>
        <v xml:space="preserve"> </v>
      </c>
      <c r="AY49" s="248" t="str">
        <f t="shared" si="12"/>
        <v xml:space="preserve"> </v>
      </c>
      <c r="AZ49" s="248" t="str">
        <f t="shared" si="12"/>
        <v xml:space="preserve"> </v>
      </c>
      <c r="BA49" s="248" t="str">
        <f t="shared" si="12"/>
        <v xml:space="preserve"> </v>
      </c>
      <c r="BB49" s="248" t="str">
        <f t="shared" si="12"/>
        <v xml:space="preserve"> </v>
      </c>
      <c r="BC49" s="248" t="str">
        <f t="shared" si="12"/>
        <v xml:space="preserve"> </v>
      </c>
      <c r="BD49" s="248" t="str">
        <f t="shared" si="12"/>
        <v xml:space="preserve"> </v>
      </c>
      <c r="BE49" s="248" t="str">
        <f t="shared" si="12"/>
        <v xml:space="preserve"> </v>
      </c>
      <c r="BF49" s="248" t="str">
        <f t="shared" si="11"/>
        <v xml:space="preserve"> </v>
      </c>
      <c r="BG49" s="248" t="str">
        <f t="shared" si="11"/>
        <v xml:space="preserve"> </v>
      </c>
      <c r="BH49" s="248" t="str">
        <f t="shared" si="11"/>
        <v xml:space="preserve"> </v>
      </c>
      <c r="BI49" s="248" t="str">
        <f t="shared" si="11"/>
        <v xml:space="preserve"> </v>
      </c>
      <c r="BJ49" s="97"/>
      <c r="BK49" s="97"/>
      <c r="BL49" s="248" t="str">
        <f t="shared" si="10"/>
        <v xml:space="preserve"> </v>
      </c>
      <c r="BM49" s="248" t="str">
        <f t="shared" si="10"/>
        <v xml:space="preserve"> </v>
      </c>
      <c r="BN49" s="248" t="str">
        <f t="shared" si="10"/>
        <v xml:space="preserve"> </v>
      </c>
      <c r="BO49" s="248" t="str">
        <f t="shared" si="9"/>
        <v xml:space="preserve"> </v>
      </c>
      <c r="BP49" s="248" t="str">
        <f t="shared" si="9"/>
        <v xml:space="preserve"> </v>
      </c>
      <c r="BQ49" s="248" t="str">
        <f t="shared" si="9"/>
        <v xml:space="preserve"> </v>
      </c>
      <c r="BR49" s="248" t="str">
        <f t="shared" si="9"/>
        <v xml:space="preserve"> </v>
      </c>
      <c r="BS49" s="248" t="str">
        <f t="shared" si="9"/>
        <v xml:space="preserve"> </v>
      </c>
      <c r="BT49" s="97" t="str">
        <f t="shared" si="8"/>
        <v xml:space="preserve"> </v>
      </c>
    </row>
    <row r="50" spans="1:81" ht="13.5" thickBot="1">
      <c r="A50" s="119"/>
      <c r="B50" s="50"/>
      <c r="C50" s="49"/>
      <c r="D50" s="49"/>
      <c r="E50" s="49"/>
      <c r="F50" s="49"/>
      <c r="G50" s="49"/>
      <c r="H50" s="49"/>
      <c r="I50" s="49"/>
      <c r="J50" s="85"/>
      <c r="K50" s="50"/>
      <c r="L50" s="49"/>
      <c r="M50" s="49"/>
      <c r="N50" s="49"/>
      <c r="O50" s="49"/>
      <c r="P50" s="49"/>
      <c r="Q50" s="49"/>
      <c r="R50" s="49"/>
      <c r="S50" s="68"/>
      <c r="T50" s="68"/>
      <c r="U50" s="68"/>
      <c r="V50" s="68"/>
      <c r="W50" s="70"/>
      <c r="X50" s="52"/>
      <c r="Y50" s="52"/>
      <c r="Z50" s="179"/>
      <c r="AA50" s="180"/>
      <c r="AB50" s="180"/>
      <c r="AC50" s="180"/>
      <c r="AD50" s="180"/>
      <c r="AE50" s="180"/>
      <c r="AF50" s="180"/>
      <c r="AG50" s="181"/>
      <c r="AH50" s="105" t="str">
        <f t="shared" si="2"/>
        <v xml:space="preserve"> </v>
      </c>
      <c r="AJ50" s="72" t="str">
        <f>IF(ISBLANK($A50)," ",SUM(AN50,AW50,AO50,AP50,AX50,AZ50:BA50,AS50,AU50))</f>
        <v xml:space="preserve"> </v>
      </c>
      <c r="AK50" s="72" t="str">
        <f>IF(ISBLANK($A50)," ",SUM(AQ50,BF50:BG50,AV50,AR50,AT50))</f>
        <v xml:space="preserve"> </v>
      </c>
      <c r="AL50" s="72" t="str">
        <f t="shared" si="5"/>
        <v xml:space="preserve"> </v>
      </c>
      <c r="AN50" s="97" t="str">
        <f t="shared" si="6"/>
        <v xml:space="preserve"> </v>
      </c>
      <c r="AO50" s="97" t="str">
        <f t="shared" si="6"/>
        <v xml:space="preserve"> </v>
      </c>
      <c r="AP50" s="97" t="str">
        <f t="shared" si="6"/>
        <v xml:space="preserve"> </v>
      </c>
      <c r="AQ50" s="97" t="str">
        <f t="shared" si="6"/>
        <v xml:space="preserve"> </v>
      </c>
      <c r="AR50" s="97" t="str">
        <f t="shared" si="6"/>
        <v xml:space="preserve"> </v>
      </c>
      <c r="AS50" s="97" t="str">
        <f t="shared" si="6"/>
        <v xml:space="preserve"> </v>
      </c>
      <c r="AT50" s="97" t="str">
        <f t="shared" si="6"/>
        <v xml:space="preserve"> </v>
      </c>
      <c r="AU50" s="97" t="str">
        <f t="shared" si="6"/>
        <v xml:space="preserve"> </v>
      </c>
      <c r="AV50" s="97" t="str">
        <f t="shared" si="6"/>
        <v xml:space="preserve"> </v>
      </c>
      <c r="AW50" s="248" t="str">
        <f t="shared" si="12"/>
        <v xml:space="preserve"> </v>
      </c>
      <c r="AX50" s="248" t="str">
        <f t="shared" si="12"/>
        <v xml:space="preserve"> </v>
      </c>
      <c r="AY50" s="248" t="str">
        <f t="shared" si="12"/>
        <v xml:space="preserve"> </v>
      </c>
      <c r="AZ50" s="248" t="str">
        <f t="shared" si="12"/>
        <v xml:space="preserve"> </v>
      </c>
      <c r="BA50" s="248" t="str">
        <f t="shared" si="12"/>
        <v xml:space="preserve"> </v>
      </c>
      <c r="BB50" s="248" t="str">
        <f t="shared" si="12"/>
        <v xml:space="preserve"> </v>
      </c>
      <c r="BC50" s="248" t="str">
        <f t="shared" si="12"/>
        <v xml:space="preserve"> </v>
      </c>
      <c r="BD50" s="248" t="str">
        <f t="shared" si="12"/>
        <v xml:space="preserve"> </v>
      </c>
      <c r="BE50" s="248" t="str">
        <f t="shared" si="12"/>
        <v xml:space="preserve"> </v>
      </c>
      <c r="BF50" s="248" t="str">
        <f t="shared" si="11"/>
        <v xml:space="preserve"> </v>
      </c>
      <c r="BG50" s="248" t="str">
        <f t="shared" si="11"/>
        <v xml:space="preserve"> </v>
      </c>
      <c r="BH50" s="248" t="str">
        <f t="shared" si="11"/>
        <v xml:space="preserve"> </v>
      </c>
      <c r="BI50" s="248" t="str">
        <f t="shared" si="11"/>
        <v xml:space="preserve"> </v>
      </c>
      <c r="BJ50" s="97"/>
      <c r="BK50" s="97"/>
      <c r="BL50" s="248" t="str">
        <f t="shared" si="10"/>
        <v xml:space="preserve"> </v>
      </c>
      <c r="BM50" s="248" t="str">
        <f t="shared" si="10"/>
        <v xml:space="preserve"> </v>
      </c>
      <c r="BN50" s="248" t="str">
        <f t="shared" si="10"/>
        <v xml:space="preserve"> </v>
      </c>
      <c r="BO50" s="248" t="str">
        <f t="shared" si="9"/>
        <v xml:space="preserve"> </v>
      </c>
      <c r="BP50" s="248" t="str">
        <f t="shared" si="9"/>
        <v xml:space="preserve"> </v>
      </c>
      <c r="BQ50" s="248" t="str">
        <f t="shared" si="9"/>
        <v xml:space="preserve"> </v>
      </c>
      <c r="BR50" s="248" t="str">
        <f t="shared" si="9"/>
        <v xml:space="preserve"> </v>
      </c>
      <c r="BS50" s="248" t="str">
        <f t="shared" si="9"/>
        <v xml:space="preserve"> </v>
      </c>
      <c r="BT50" s="97" t="str">
        <f t="shared" si="8"/>
        <v xml:space="preserve"> </v>
      </c>
    </row>
    <row r="51" spans="1:81" ht="12" customHeight="1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J51" s="288" t="s">
        <v>115</v>
      </c>
      <c r="AK51" s="288" t="s">
        <v>116</v>
      </c>
      <c r="AL51" s="288" t="s">
        <v>117</v>
      </c>
      <c r="AN51" s="11" t="str">
        <f t="shared" ref="AN51:AS52" si="13">IF(ISBLANK($A51),"",IF(B51=B$10,1,0))</f>
        <v/>
      </c>
      <c r="AO51" s="11" t="str">
        <f t="shared" si="13"/>
        <v/>
      </c>
      <c r="AP51" s="11" t="str">
        <f t="shared" si="13"/>
        <v/>
      </c>
      <c r="AQ51" s="11" t="str">
        <f t="shared" si="13"/>
        <v/>
      </c>
      <c r="AR51" s="11" t="str">
        <f t="shared" si="13"/>
        <v/>
      </c>
      <c r="AS51" s="11" t="str">
        <f t="shared" si="13"/>
        <v/>
      </c>
      <c r="AT51" s="11" t="str">
        <f>IF(ISBLANK($A51),"",IF(#REF!=#REF!,1,0))</f>
        <v/>
      </c>
      <c r="AU51" s="11" t="str">
        <f>IF(ISBLANK($A51),"",IF(L51=L$10,1,0))</f>
        <v/>
      </c>
      <c r="AV51" s="11" t="str">
        <f>IF(ISBLANK($A51),"",IF(M51=M$10,1,0))</f>
        <v/>
      </c>
      <c r="AW51" s="11"/>
      <c r="AX51" s="11" t="str">
        <f t="shared" ref="AX51:BB52" si="14">IF(ISBLANK($A51),"",IF(O51=O$10,1,0))</f>
        <v/>
      </c>
      <c r="AY51" s="11" t="str">
        <f t="shared" si="14"/>
        <v/>
      </c>
      <c r="AZ51" s="11" t="str">
        <f t="shared" si="14"/>
        <v/>
      </c>
      <c r="BA51" s="11" t="str">
        <f t="shared" si="14"/>
        <v/>
      </c>
      <c r="BB51" s="11" t="str">
        <f t="shared" si="14"/>
        <v/>
      </c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</row>
    <row r="52" spans="1:81" ht="10.5" customHeight="1" thickBot="1">
      <c r="B52" s="156">
        <v>1</v>
      </c>
      <c r="C52" s="156">
        <v>3</v>
      </c>
      <c r="D52" s="156">
        <v>4</v>
      </c>
      <c r="E52" s="156">
        <v>9</v>
      </c>
      <c r="F52" s="156">
        <v>10</v>
      </c>
      <c r="G52" s="156">
        <v>13</v>
      </c>
      <c r="H52" s="156">
        <v>14</v>
      </c>
      <c r="I52" s="156">
        <v>15</v>
      </c>
      <c r="J52" s="156">
        <v>17</v>
      </c>
      <c r="K52" s="156">
        <v>2</v>
      </c>
      <c r="L52" s="156">
        <v>5</v>
      </c>
      <c r="M52" s="156">
        <v>6</v>
      </c>
      <c r="N52" s="156" t="s">
        <v>74</v>
      </c>
      <c r="O52" s="156" t="s">
        <v>75</v>
      </c>
      <c r="P52" s="156">
        <v>8</v>
      </c>
      <c r="Q52" s="157" t="s">
        <v>124</v>
      </c>
      <c r="R52" s="157" t="s">
        <v>125</v>
      </c>
      <c r="S52" s="156">
        <v>12</v>
      </c>
      <c r="T52" s="156" t="s">
        <v>78</v>
      </c>
      <c r="U52" s="156" t="s">
        <v>79</v>
      </c>
      <c r="V52" s="156">
        <v>18</v>
      </c>
      <c r="W52" s="156">
        <v>19</v>
      </c>
      <c r="X52" s="156">
        <v>20</v>
      </c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298"/>
      <c r="AJ52" s="288"/>
      <c r="AK52" s="288"/>
      <c r="AL52" s="288"/>
      <c r="AN52" s="11" t="str">
        <f t="shared" si="13"/>
        <v/>
      </c>
      <c r="AO52" s="11" t="str">
        <f t="shared" si="13"/>
        <v/>
      </c>
      <c r="AP52" s="11" t="str">
        <f t="shared" si="13"/>
        <v/>
      </c>
      <c r="AQ52" s="11" t="str">
        <f t="shared" si="13"/>
        <v/>
      </c>
      <c r="AR52" s="11" t="str">
        <f t="shared" si="13"/>
        <v/>
      </c>
      <c r="AS52" s="11" t="str">
        <f t="shared" si="13"/>
        <v/>
      </c>
      <c r="AT52" s="11" t="str">
        <f>IF(ISBLANK($A52),"",IF(#REF!=#REF!,1,0))</f>
        <v/>
      </c>
      <c r="AU52" s="11" t="str">
        <f>IF(ISBLANK($A52),"",IF(L52=L$10,1,0))</f>
        <v/>
      </c>
      <c r="AV52" s="11" t="str">
        <f>IF(ISBLANK($A52),"",IF(M52=M$10,1,0))</f>
        <v/>
      </c>
      <c r="AW52" s="11"/>
      <c r="AX52" s="11" t="str">
        <f t="shared" si="14"/>
        <v/>
      </c>
      <c r="AY52" s="11" t="str">
        <f t="shared" si="14"/>
        <v/>
      </c>
      <c r="AZ52" s="11" t="str">
        <f t="shared" si="14"/>
        <v/>
      </c>
      <c r="BA52" s="11" t="str">
        <f t="shared" si="14"/>
        <v/>
      </c>
      <c r="BB52" s="11" t="str">
        <f t="shared" si="14"/>
        <v/>
      </c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</row>
    <row r="53" spans="1:81" ht="13.5" customHeight="1" thickBot="1">
      <c r="A53" s="7" t="s">
        <v>8</v>
      </c>
      <c r="B53" s="275">
        <v>1</v>
      </c>
      <c r="C53" s="267">
        <v>3</v>
      </c>
      <c r="D53" s="267">
        <v>4</v>
      </c>
      <c r="E53" s="267">
        <v>9</v>
      </c>
      <c r="F53" s="267">
        <v>10</v>
      </c>
      <c r="G53" s="267">
        <v>13</v>
      </c>
      <c r="H53" s="267">
        <v>14</v>
      </c>
      <c r="I53" s="267">
        <v>15</v>
      </c>
      <c r="J53" s="269">
        <v>17</v>
      </c>
      <c r="K53" s="275">
        <v>2</v>
      </c>
      <c r="L53" s="267">
        <v>5</v>
      </c>
      <c r="M53" s="267">
        <v>6</v>
      </c>
      <c r="N53" s="265" t="s">
        <v>74</v>
      </c>
      <c r="O53" s="265" t="s">
        <v>75</v>
      </c>
      <c r="P53" s="267">
        <v>8</v>
      </c>
      <c r="Q53" s="265" t="s">
        <v>76</v>
      </c>
      <c r="R53" s="265" t="s">
        <v>77</v>
      </c>
      <c r="S53" s="267">
        <v>12</v>
      </c>
      <c r="T53" s="265" t="s">
        <v>78</v>
      </c>
      <c r="U53" s="265" t="s">
        <v>79</v>
      </c>
      <c r="V53" s="267">
        <v>18</v>
      </c>
      <c r="W53" s="269">
        <v>19</v>
      </c>
      <c r="X53" s="154">
        <v>20</v>
      </c>
      <c r="Y53" s="154" t="s">
        <v>61</v>
      </c>
      <c r="Z53" s="271" t="s">
        <v>123</v>
      </c>
      <c r="AA53" s="271"/>
      <c r="AB53" s="271"/>
      <c r="AC53" s="271"/>
      <c r="AD53" s="271"/>
      <c r="AE53" s="271"/>
      <c r="AF53" s="271"/>
      <c r="AG53" s="272"/>
      <c r="AH53" s="260" t="s">
        <v>12</v>
      </c>
      <c r="AI53" s="298"/>
      <c r="AJ53" s="288"/>
      <c r="AK53" s="288"/>
      <c r="AL53" s="288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</row>
    <row r="54" spans="1:81" ht="45" customHeight="1" thickBot="1">
      <c r="A54" s="102"/>
      <c r="B54" s="276"/>
      <c r="C54" s="268"/>
      <c r="D54" s="268"/>
      <c r="E54" s="268"/>
      <c r="F54" s="268"/>
      <c r="G54" s="268"/>
      <c r="H54" s="268"/>
      <c r="I54" s="268"/>
      <c r="J54" s="270"/>
      <c r="K54" s="276"/>
      <c r="L54" s="268"/>
      <c r="M54" s="268"/>
      <c r="N54" s="266"/>
      <c r="O54" s="266"/>
      <c r="P54" s="268"/>
      <c r="Q54" s="266"/>
      <c r="R54" s="266"/>
      <c r="S54" s="268"/>
      <c r="T54" s="266"/>
      <c r="U54" s="266"/>
      <c r="V54" s="268"/>
      <c r="W54" s="270"/>
      <c r="X54" s="123" t="s">
        <v>104</v>
      </c>
      <c r="Y54" s="124" t="s">
        <v>136</v>
      </c>
      <c r="Z54" s="125" t="s">
        <v>81</v>
      </c>
      <c r="AA54" s="125" t="s">
        <v>90</v>
      </c>
      <c r="AB54" s="125" t="s">
        <v>82</v>
      </c>
      <c r="AC54" s="125" t="s">
        <v>83</v>
      </c>
      <c r="AD54" s="126" t="s">
        <v>84</v>
      </c>
      <c r="AE54" s="126" t="s">
        <v>85</v>
      </c>
      <c r="AF54" s="126" t="s">
        <v>86</v>
      </c>
      <c r="AG54" s="127" t="s">
        <v>91</v>
      </c>
      <c r="AH54" s="261"/>
      <c r="AI54" s="298"/>
      <c r="AJ54" s="288"/>
      <c r="AK54" s="288"/>
      <c r="AL54" s="288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</row>
    <row r="55" spans="1:81" ht="8.25" hidden="1" customHeight="1">
      <c r="A55" s="8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60"/>
      <c r="AI55" s="298"/>
      <c r="AJ55" s="288"/>
      <c r="AK55" s="288"/>
      <c r="AL55" s="288"/>
    </row>
    <row r="56" spans="1:81">
      <c r="A56" s="9" t="s">
        <v>14</v>
      </c>
      <c r="B56" s="17">
        <f>IF(ISERROR(AVERAGE(AN$11:AN$50)),0,AVERAGE(AN$11:AN$50))</f>
        <v>0</v>
      </c>
      <c r="C56" s="17">
        <f t="shared" ref="C56:W56" si="15">IF(ISERROR(AVERAGE(AO$11:AO$50)),0,AVERAGE(AO$11:AO$50))</f>
        <v>0</v>
      </c>
      <c r="D56" s="17">
        <f t="shared" si="15"/>
        <v>0</v>
      </c>
      <c r="E56" s="17">
        <f t="shared" si="15"/>
        <v>0</v>
      </c>
      <c r="F56" s="17">
        <f t="shared" si="15"/>
        <v>0</v>
      </c>
      <c r="G56" s="17">
        <f t="shared" si="15"/>
        <v>0</v>
      </c>
      <c r="H56" s="17">
        <f t="shared" si="15"/>
        <v>0</v>
      </c>
      <c r="I56" s="17">
        <f t="shared" si="15"/>
        <v>0</v>
      </c>
      <c r="J56" s="17">
        <f t="shared" si="15"/>
        <v>0</v>
      </c>
      <c r="K56" s="17">
        <f t="shared" si="15"/>
        <v>0</v>
      </c>
      <c r="L56" s="17">
        <f t="shared" si="15"/>
        <v>0</v>
      </c>
      <c r="M56" s="17">
        <f t="shared" si="15"/>
        <v>0</v>
      </c>
      <c r="N56" s="17">
        <f t="shared" si="15"/>
        <v>0</v>
      </c>
      <c r="O56" s="17">
        <f t="shared" si="15"/>
        <v>0</v>
      </c>
      <c r="P56" s="17">
        <f t="shared" si="15"/>
        <v>0</v>
      </c>
      <c r="Q56" s="17">
        <f t="shared" si="15"/>
        <v>0</v>
      </c>
      <c r="R56" s="17">
        <f t="shared" si="15"/>
        <v>0</v>
      </c>
      <c r="S56" s="17">
        <f t="shared" si="15"/>
        <v>0</v>
      </c>
      <c r="T56" s="17">
        <f t="shared" si="15"/>
        <v>0</v>
      </c>
      <c r="U56" s="17">
        <f t="shared" si="15"/>
        <v>0</v>
      </c>
      <c r="V56" s="17">
        <f t="shared" si="15"/>
        <v>0</v>
      </c>
      <c r="W56" s="17">
        <f t="shared" si="15"/>
        <v>0</v>
      </c>
      <c r="X56" s="262">
        <f>IF(ISERROR(COUNTIF(X$11:X$50,"N")/$A$69),0,(COUNTIF(X$11:X$50,"N")/$A$69))</f>
        <v>0</v>
      </c>
      <c r="Y56" s="129" t="s">
        <v>105</v>
      </c>
      <c r="Z56" s="17">
        <f>IF(ISERROR(AVERAGE(BL$11:BL$50)),0,AVERAGE(BL$11:BL$50))</f>
        <v>0</v>
      </c>
      <c r="AA56" s="17">
        <f t="shared" ref="AA56:AG56" si="16">IF(ISERROR(AVERAGE(BM$11:BM$50)),0,AVERAGE(BM$11:BM$50))</f>
        <v>0</v>
      </c>
      <c r="AB56" s="17">
        <f t="shared" si="16"/>
        <v>0</v>
      </c>
      <c r="AC56" s="17">
        <f t="shared" si="16"/>
        <v>0</v>
      </c>
      <c r="AD56" s="17">
        <f t="shared" si="16"/>
        <v>0</v>
      </c>
      <c r="AE56" s="17">
        <f t="shared" si="16"/>
        <v>0</v>
      </c>
      <c r="AF56" s="17">
        <f t="shared" si="16"/>
        <v>0</v>
      </c>
      <c r="AG56" s="17">
        <f t="shared" si="16"/>
        <v>0</v>
      </c>
      <c r="AH56" s="17">
        <f t="shared" ref="AA56:AH56" si="17">IF(ISERROR(AVERAGE(BT$11:BT$50)),0,AVERAGE(BT$11:BT$50))</f>
        <v>0</v>
      </c>
      <c r="AI56" s="20" t="s">
        <v>14</v>
      </c>
      <c r="AJ56" s="116">
        <f>IF(ISERROR(AVERAGE(AJ$11:AJ50)),0,AVERAGE(AJ$11:AJ50))</f>
        <v>0</v>
      </c>
      <c r="AK56" s="116">
        <f>IF(ISERROR(AVERAGE(AK$11:AK50)),0,AVERAGE(AK$11:AK50))</f>
        <v>0</v>
      </c>
      <c r="AL56" s="116">
        <f>IF(ISERROR(AVERAGE(AL$11:AL50)),0,AVERAGE(AL$11:AL50))</f>
        <v>0</v>
      </c>
    </row>
    <row r="57" spans="1:81">
      <c r="A57" s="10" t="s">
        <v>13</v>
      </c>
      <c r="B57" s="17">
        <f>B56/AN$10</f>
        <v>0</v>
      </c>
      <c r="C57" s="17">
        <f t="shared" ref="C57:W57" si="18">C56/AO$10</f>
        <v>0</v>
      </c>
      <c r="D57" s="17">
        <f t="shared" si="18"/>
        <v>0</v>
      </c>
      <c r="E57" s="17">
        <f t="shared" si="18"/>
        <v>0</v>
      </c>
      <c r="F57" s="17">
        <f t="shared" si="18"/>
        <v>0</v>
      </c>
      <c r="G57" s="17">
        <f t="shared" si="18"/>
        <v>0</v>
      </c>
      <c r="H57" s="17">
        <f t="shared" si="18"/>
        <v>0</v>
      </c>
      <c r="I57" s="17">
        <f t="shared" si="18"/>
        <v>0</v>
      </c>
      <c r="J57" s="17">
        <f t="shared" si="18"/>
        <v>0</v>
      </c>
      <c r="K57" s="17">
        <f t="shared" si="18"/>
        <v>0</v>
      </c>
      <c r="L57" s="17">
        <f t="shared" si="18"/>
        <v>0</v>
      </c>
      <c r="M57" s="17">
        <f t="shared" si="18"/>
        <v>0</v>
      </c>
      <c r="N57" s="17">
        <f t="shared" si="18"/>
        <v>0</v>
      </c>
      <c r="O57" s="17">
        <f t="shared" si="18"/>
        <v>0</v>
      </c>
      <c r="P57" s="17">
        <f t="shared" si="18"/>
        <v>0</v>
      </c>
      <c r="Q57" s="17">
        <f t="shared" si="18"/>
        <v>0</v>
      </c>
      <c r="R57" s="17">
        <f t="shared" si="18"/>
        <v>0</v>
      </c>
      <c r="S57" s="17">
        <f t="shared" si="18"/>
        <v>0</v>
      </c>
      <c r="T57" s="17">
        <f t="shared" si="18"/>
        <v>0</v>
      </c>
      <c r="U57" s="17">
        <f t="shared" si="18"/>
        <v>0</v>
      </c>
      <c r="V57" s="17">
        <f t="shared" si="18"/>
        <v>0</v>
      </c>
      <c r="W57" s="17">
        <f t="shared" si="18"/>
        <v>0</v>
      </c>
      <c r="X57" s="263"/>
      <c r="Y57" s="245">
        <f>IF(ISERROR(COUNTIF($Y$11:$Y$50,1)/(COUNTIF($Y$11:$Y$50,1)+COUNTIF($Y$11:$Y$50,2))),0,COUNTIF($Y$11:$Y$50,1)/(COUNTIF($Y$11:$Y$50,1)+COUNTIF($Y$11:$Y$50,2)))</f>
        <v>0</v>
      </c>
      <c r="Z57" s="17">
        <f>Z56/BL$10</f>
        <v>0</v>
      </c>
      <c r="AA57" s="17">
        <f t="shared" ref="AA57:AG57" si="19">AA56/BM$10</f>
        <v>0</v>
      </c>
      <c r="AB57" s="17">
        <f t="shared" si="19"/>
        <v>0</v>
      </c>
      <c r="AC57" s="17">
        <f t="shared" si="19"/>
        <v>0</v>
      </c>
      <c r="AD57" s="17">
        <f t="shared" si="19"/>
        <v>0</v>
      </c>
      <c r="AE57" s="17">
        <f t="shared" si="19"/>
        <v>0</v>
      </c>
      <c r="AF57" s="17">
        <f t="shared" si="19"/>
        <v>0</v>
      </c>
      <c r="AG57" s="17">
        <f t="shared" si="19"/>
        <v>0</v>
      </c>
      <c r="AH57" s="17">
        <f t="shared" ref="AA57:AH57" si="20">AH56/BT$10</f>
        <v>0</v>
      </c>
      <c r="AI57" s="9" t="s">
        <v>13</v>
      </c>
      <c r="AJ57" s="21">
        <f>AJ56/AJ$10</f>
        <v>0</v>
      </c>
      <c r="AK57" s="21">
        <f>AK56/AK$10</f>
        <v>0</v>
      </c>
      <c r="AL57" s="21">
        <f>AL56/AL$10</f>
        <v>0</v>
      </c>
    </row>
    <row r="58" spans="1:81">
      <c r="A58" s="9" t="s">
        <v>15</v>
      </c>
      <c r="B58" s="17">
        <f>IF(ISERROR(STDEV(AN$11:AN50)),0,STDEV(AN$11:AN50))</f>
        <v>0</v>
      </c>
      <c r="C58" s="17">
        <f>IF(ISERROR(STDEV(AO$11:AO50)),0,STDEV(AO$11:AO50))</f>
        <v>0</v>
      </c>
      <c r="D58" s="17">
        <f>IF(ISERROR(STDEV(AP$11:AP50)),0,STDEV(AP$11:AP50))</f>
        <v>0</v>
      </c>
      <c r="E58" s="17">
        <f>IF(ISERROR(STDEV(AQ$11:AQ50)),0,STDEV(AQ$11:AQ50))</f>
        <v>0</v>
      </c>
      <c r="F58" s="17">
        <f>IF(ISERROR(STDEV(AR$11:AR50)),0,STDEV(AR$11:AR50))</f>
        <v>0</v>
      </c>
      <c r="G58" s="17">
        <f>IF(ISERROR(STDEV(AS$11:AS50)),0,STDEV(AS$11:AS50))</f>
        <v>0</v>
      </c>
      <c r="H58" s="17">
        <f>IF(ISERROR(STDEV(AT$11:AT50)),0,STDEV(AT$11:AT50))</f>
        <v>0</v>
      </c>
      <c r="I58" s="17">
        <f>IF(ISERROR(STDEV(AU$11:AU50)),0,STDEV(AU$11:AU50))</f>
        <v>0</v>
      </c>
      <c r="J58" s="17">
        <f>IF(ISERROR(STDEV(AV$11:AV50)),0,STDEV(AV$11:AV50))</f>
        <v>0</v>
      </c>
      <c r="K58" s="17">
        <f>IF(ISERROR(STDEV(AW$11:AW50)),0,STDEV(AW$11:AW50))</f>
        <v>0</v>
      </c>
      <c r="L58" s="17">
        <f>IF(ISERROR(STDEV(AX$11:AX50)),0,STDEV(AX$11:AX50))</f>
        <v>0</v>
      </c>
      <c r="M58" s="17">
        <f>IF(ISERROR(STDEV(AY$11:AY50)),0,STDEV(AY$11:AY50))</f>
        <v>0</v>
      </c>
      <c r="N58" s="17">
        <f>IF(ISERROR(STDEV(AZ$11:AZ50)),0,STDEV(AZ$11:AZ50))</f>
        <v>0</v>
      </c>
      <c r="O58" s="17">
        <f>IF(ISERROR(STDEV(BA$11:BA50)),0,STDEV(BA$11:BA50))</f>
        <v>0</v>
      </c>
      <c r="P58" s="17">
        <f>IF(ISERROR(STDEV(BB$11:BB50)),0,STDEV(BB$11:BB50))</f>
        <v>0</v>
      </c>
      <c r="Q58" s="17">
        <f>IF(ISERROR(STDEV(BC$11:BC50)),0,STDEV(BC$11:BC50))</f>
        <v>0</v>
      </c>
      <c r="R58" s="17">
        <f>IF(ISERROR(STDEV(BD$11:BD50)),0,STDEV(BD$11:BD50))</f>
        <v>0</v>
      </c>
      <c r="S58" s="17">
        <f>IF(ISERROR(STDEV(BE$11:BE50)),0,STDEV(BE$11:BE50))</f>
        <v>0</v>
      </c>
      <c r="T58" s="17">
        <f>IF(ISERROR(STDEV(BF$11:BF50)),0,STDEV(BF$11:BF50))</f>
        <v>0</v>
      </c>
      <c r="U58" s="17">
        <f>IF(ISERROR(STDEV(BG$11:BG50)),0,STDEV(BG$11:BG50))</f>
        <v>0</v>
      </c>
      <c r="V58" s="17">
        <f>IF(ISERROR(STDEV(BH$11:BH50)),0,STDEV(BH$11:BH50))</f>
        <v>0</v>
      </c>
      <c r="W58" s="17">
        <f>IF(ISERROR(STDEV(BI$11:BI50)),0,STDEV(BI$11:BI50))</f>
        <v>0</v>
      </c>
      <c r="X58" s="264"/>
      <c r="Y58" s="128" t="s">
        <v>106</v>
      </c>
      <c r="Z58" s="17">
        <f>IF(ISERROR(STDEV(BL$11:BL50)),0,STDEV(BL$11:BL50))</f>
        <v>0</v>
      </c>
      <c r="AA58" s="17">
        <f>IF(ISERROR(STDEV(BM$11:BM50)),0,STDEV(BM$11:BM50))</f>
        <v>0</v>
      </c>
      <c r="AB58" s="17">
        <f>IF(ISERROR(STDEV(BN$11:BN50)),0,STDEV(BN$11:BN50))</f>
        <v>0</v>
      </c>
      <c r="AC58" s="17">
        <f>IF(ISERROR(STDEV(BO$11:BO50)),0,STDEV(BO$11:BO50))</f>
        <v>0</v>
      </c>
      <c r="AD58" s="17">
        <f>IF(ISERROR(STDEV(BP$11:BP50)),0,STDEV(BP$11:BP50))</f>
        <v>0</v>
      </c>
      <c r="AE58" s="17">
        <f>IF(ISERROR(STDEV(BQ$11:BQ50)),0,STDEV(BQ$11:BQ50))</f>
        <v>0</v>
      </c>
      <c r="AF58" s="17">
        <f>IF(ISERROR(STDEV(BR$11:BR50)),0,STDEV(BR$11:BR50))</f>
        <v>0</v>
      </c>
      <c r="AG58" s="17">
        <f>IF(ISERROR(STDEV(BS$11:BS50)),0,STDEV(BS$11:BS50))</f>
        <v>0</v>
      </c>
      <c r="AH58" s="17">
        <f>IF(ISERROR(STDEV(BT$11:BT50)),0,STDEV(BT$11:BT50))</f>
        <v>0</v>
      </c>
      <c r="AI58" s="9" t="s">
        <v>22</v>
      </c>
      <c r="AJ58" s="17">
        <f>IF(ISERROR(STDEV(AJ$11:AJ50)),0,STDEV(AJ$11:AJ50))</f>
        <v>0</v>
      </c>
      <c r="AK58" s="17">
        <f>IF(ISERROR(STDEV(AK$11:AK50)),0,STDEV(AK$11:AK50))</f>
        <v>0</v>
      </c>
      <c r="AL58" s="17">
        <f>IF(ISERROR(STDEV(AL$11:AL50)),0,STDEV(AL$11:AL50))</f>
        <v>0</v>
      </c>
    </row>
    <row r="59" spans="1:81">
      <c r="A59" s="5"/>
      <c r="B59" s="286" t="s">
        <v>19</v>
      </c>
      <c r="C59" s="286"/>
      <c r="D59" s="286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7"/>
      <c r="Y59" s="245">
        <f>IF(ISERROR(COUNTIF($Y$11:$Y$50,2)/(COUNTIF($Y$11:$Y$50,1)+COUNTIF($Y$11:$Y$50,2))),0,COUNTIF($Y$11:$Y$50,2)/(COUNTIF($Y$11:$Y$50,1)+COUNTIF($Y$11:$Y$50,2)))</f>
        <v>0</v>
      </c>
      <c r="Z59" s="249"/>
      <c r="AA59" s="249"/>
      <c r="AB59" s="249"/>
      <c r="AC59" s="249"/>
      <c r="AD59" s="249"/>
      <c r="AE59" s="249"/>
      <c r="AF59" s="249"/>
      <c r="AG59" s="249"/>
      <c r="AH59" s="58"/>
      <c r="AP59" s="16"/>
    </row>
    <row r="60" spans="1:81">
      <c r="A60" s="14" t="s">
        <v>107</v>
      </c>
      <c r="B60" s="18">
        <f t="shared" ref="B60:W63" si="21">IF(ISERROR(COUNTIF(B$11:B$50,B69)/$A$69),0,COUNTIF(B$11:B$50,B69)/$A$69)</f>
        <v>0</v>
      </c>
      <c r="C60" s="18">
        <f t="shared" si="21"/>
        <v>0</v>
      </c>
      <c r="D60" s="18">
        <f t="shared" si="21"/>
        <v>0</v>
      </c>
      <c r="E60" s="18">
        <f t="shared" si="21"/>
        <v>0</v>
      </c>
      <c r="F60" s="18">
        <f t="shared" si="21"/>
        <v>0</v>
      </c>
      <c r="G60" s="18">
        <f t="shared" si="21"/>
        <v>0</v>
      </c>
      <c r="H60" s="18">
        <f t="shared" si="21"/>
        <v>0</v>
      </c>
      <c r="I60" s="18">
        <f t="shared" si="21"/>
        <v>0</v>
      </c>
      <c r="J60" s="18">
        <f t="shared" si="21"/>
        <v>0</v>
      </c>
      <c r="K60" s="18">
        <f t="shared" si="21"/>
        <v>0</v>
      </c>
      <c r="L60" s="18">
        <f t="shared" si="21"/>
        <v>0</v>
      </c>
      <c r="M60" s="18">
        <f t="shared" si="21"/>
        <v>0</v>
      </c>
      <c r="N60" s="18">
        <f t="shared" si="21"/>
        <v>0</v>
      </c>
      <c r="O60" s="18">
        <f t="shared" si="21"/>
        <v>0</v>
      </c>
      <c r="P60" s="18">
        <f t="shared" si="21"/>
        <v>0</v>
      </c>
      <c r="Q60" s="18">
        <f t="shared" si="21"/>
        <v>0</v>
      </c>
      <c r="R60" s="18">
        <f t="shared" si="21"/>
        <v>0</v>
      </c>
      <c r="S60" s="18">
        <f t="shared" si="21"/>
        <v>0</v>
      </c>
      <c r="T60" s="18">
        <f t="shared" si="21"/>
        <v>0</v>
      </c>
      <c r="U60" s="18">
        <f t="shared" si="21"/>
        <v>0</v>
      </c>
      <c r="V60" s="18">
        <f t="shared" si="21"/>
        <v>0</v>
      </c>
      <c r="W60" s="18">
        <f t="shared" si="21"/>
        <v>0</v>
      </c>
      <c r="X60" s="109"/>
      <c r="Y60" s="247">
        <f>COUNTIF($Y$11:$Y$50,1)</f>
        <v>0</v>
      </c>
      <c r="Z60" s="18">
        <f>IF(ISERROR(COUNTIF(Z$11:Z$50,Z69)/$A$69),0,COUNTIF(Z$11:Z$50,Z69)/$A$69)</f>
        <v>0</v>
      </c>
      <c r="AA60" s="18">
        <f>IF(ISERROR(COUNTIF(AA$11:AA$50,AA69)/$A$69),0,COUNTIF(AA$11:AA$50,AA69)/$A$69)</f>
        <v>0</v>
      </c>
      <c r="AB60" s="18">
        <f>IF(ISERROR(COUNTIF(AB$11:AB$50,AB69)/$A$69),0,COUNTIF(AB$11:AB$50,AB69)/$A$69)</f>
        <v>0</v>
      </c>
      <c r="AC60" s="18">
        <f>IF(ISERROR(COUNTIF(AC$11:AC$50,AC69)/$A$69),0,COUNTIF(AC$11:AC$50,AC69)/$A$69)</f>
        <v>0</v>
      </c>
      <c r="AD60" s="18">
        <f t="shared" ref="AD60:AG60" si="22">IF(ISERROR(COUNTIF(AD$11:AD$50,AD69)/$A$69),0,COUNTIF(AD$11:AD$50,AD69)/$A$69)</f>
        <v>0</v>
      </c>
      <c r="AE60" s="18">
        <f t="shared" si="22"/>
        <v>0</v>
      </c>
      <c r="AF60" s="18">
        <f t="shared" si="22"/>
        <v>0</v>
      </c>
      <c r="AG60" s="18">
        <f t="shared" si="22"/>
        <v>0</v>
      </c>
      <c r="AH60" s="58"/>
      <c r="AI60" s="5"/>
    </row>
    <row r="61" spans="1:81">
      <c r="A61" s="14" t="s">
        <v>108</v>
      </c>
      <c r="B61" s="18">
        <f t="shared" si="21"/>
        <v>0</v>
      </c>
      <c r="C61" s="18">
        <f t="shared" si="21"/>
        <v>0</v>
      </c>
      <c r="D61" s="18">
        <f t="shared" si="21"/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si="21"/>
        <v>0</v>
      </c>
      <c r="I61" s="18">
        <f t="shared" si="21"/>
        <v>0</v>
      </c>
      <c r="J61" s="18">
        <f t="shared" si="21"/>
        <v>0</v>
      </c>
      <c r="K61" s="18">
        <f t="shared" si="21"/>
        <v>0</v>
      </c>
      <c r="L61" s="18">
        <f t="shared" si="21"/>
        <v>0</v>
      </c>
      <c r="M61" s="18">
        <f t="shared" si="21"/>
        <v>0</v>
      </c>
      <c r="N61" s="18">
        <f t="shared" si="21"/>
        <v>0</v>
      </c>
      <c r="O61" s="18">
        <f t="shared" si="21"/>
        <v>0</v>
      </c>
      <c r="P61" s="18">
        <f t="shared" si="21"/>
        <v>0</v>
      </c>
      <c r="Q61" s="18">
        <f t="shared" si="21"/>
        <v>0</v>
      </c>
      <c r="R61" s="18">
        <f t="shared" si="21"/>
        <v>0</v>
      </c>
      <c r="S61" s="18">
        <f t="shared" si="21"/>
        <v>0</v>
      </c>
      <c r="T61" s="18">
        <f t="shared" si="21"/>
        <v>0</v>
      </c>
      <c r="U61" s="18">
        <f t="shared" si="21"/>
        <v>0</v>
      </c>
      <c r="V61" s="18">
        <f t="shared" si="21"/>
        <v>0</v>
      </c>
      <c r="W61" s="18">
        <f t="shared" si="21"/>
        <v>0</v>
      </c>
      <c r="X61" s="109"/>
      <c r="Y61" s="247">
        <f>COUNTIF($Y$11:$Y$50,2)</f>
        <v>0</v>
      </c>
      <c r="Z61" s="18">
        <f t="shared" ref="Z61:AG65" si="23">IF(ISERROR(COUNTIF(Z$11:Z$50,Z70)/$A$69),0,COUNTIF(Z$11:Z$50,Z70)/$A$69)</f>
        <v>0</v>
      </c>
      <c r="AA61" s="18">
        <f t="shared" si="23"/>
        <v>0</v>
      </c>
      <c r="AB61" s="18">
        <f t="shared" si="23"/>
        <v>0</v>
      </c>
      <c r="AC61" s="18">
        <f t="shared" si="23"/>
        <v>0</v>
      </c>
      <c r="AD61" s="18">
        <f t="shared" si="23"/>
        <v>0</v>
      </c>
      <c r="AE61" s="18">
        <f t="shared" si="23"/>
        <v>0</v>
      </c>
      <c r="AF61" s="18">
        <f t="shared" si="23"/>
        <v>0</v>
      </c>
      <c r="AG61" s="18">
        <f t="shared" si="23"/>
        <v>0</v>
      </c>
      <c r="AH61" s="58"/>
      <c r="AI61" s="5"/>
    </row>
    <row r="62" spans="1:81">
      <c r="A62" s="14" t="s">
        <v>109</v>
      </c>
      <c r="B62" s="18">
        <f t="shared" si="21"/>
        <v>0</v>
      </c>
      <c r="C62" s="18">
        <f t="shared" si="21"/>
        <v>0</v>
      </c>
      <c r="D62" s="18">
        <f t="shared" si="21"/>
        <v>0</v>
      </c>
      <c r="E62" s="18">
        <f t="shared" si="21"/>
        <v>0</v>
      </c>
      <c r="F62" s="18">
        <f t="shared" si="21"/>
        <v>0</v>
      </c>
      <c r="G62" s="18">
        <f t="shared" si="21"/>
        <v>0</v>
      </c>
      <c r="H62" s="18">
        <f t="shared" si="21"/>
        <v>0</v>
      </c>
      <c r="I62" s="18">
        <f t="shared" si="21"/>
        <v>0</v>
      </c>
      <c r="J62" s="18">
        <f>IF(ISERROR(COUNTIF(J$11:J$50,J71)/$A$69),0,COUNTIF(J$11:J$50,J71)/$A$69)</f>
        <v>0</v>
      </c>
      <c r="K62" s="18"/>
      <c r="L62" s="18">
        <f>IF(ISERROR(COUNTIF(L$11:L$50,L71)/$A$69),0,COUNTIF(L$11:L$50,L71)/$A$69)</f>
        <v>0</v>
      </c>
      <c r="M62" s="18">
        <f>IF(ISERROR(COUNTIF(M$11:M$50,M71)/$A$69),0,COUNTIF(M$11:M$50,M71)/$A$69)</f>
        <v>0</v>
      </c>
      <c r="N62" s="18"/>
      <c r="O62" s="18">
        <f>IF(ISERROR(COUNTIF(O$11:O$50,O71)/$A$69),0,COUNTIF(O$11:O$50,O71)/$A$69)</f>
        <v>0</v>
      </c>
      <c r="P62" s="18">
        <f>IF(ISERROR(COUNTIF(P$11:P$50,P71)/$A$69),0,COUNTIF(P$11:P$50,P71)/$A$69)</f>
        <v>0</v>
      </c>
      <c r="Q62" s="18">
        <f>IF(ISERROR(COUNTIF(Q$11:Q$50,Q71)/$A$69),0,COUNTIF(Q$11:Q$50,Q71)/$A$69)</f>
        <v>0</v>
      </c>
      <c r="R62" s="18"/>
      <c r="S62" s="18">
        <f>IF(ISERROR(COUNTIF(S$11:S$50,S71)/$A$69),0,COUNTIF(S$11:S$50,S71)/$A$69)</f>
        <v>0</v>
      </c>
      <c r="T62" s="18"/>
      <c r="U62" s="18"/>
      <c r="V62" s="18">
        <f>IF(ISERROR(COUNTIF(V$11:V$50,V71)/$A$69),0,COUNTIF(V$11:V$50,V71)/$A$69)</f>
        <v>0</v>
      </c>
      <c r="W62" s="18">
        <f>IF(ISERROR(COUNTIF(W$11:W$50,W71)/$A$69),0,COUNTIF(W$11:W$50,W71)/$A$69)</f>
        <v>0</v>
      </c>
      <c r="X62" s="109"/>
      <c r="Y62" s="110"/>
      <c r="Z62" s="18">
        <f t="shared" si="23"/>
        <v>0</v>
      </c>
      <c r="AA62" s="18">
        <f t="shared" si="23"/>
        <v>0</v>
      </c>
      <c r="AB62" s="18">
        <f t="shared" si="23"/>
        <v>0</v>
      </c>
      <c r="AC62" s="18">
        <f t="shared" si="23"/>
        <v>0</v>
      </c>
      <c r="AD62" s="18">
        <f t="shared" si="23"/>
        <v>0</v>
      </c>
      <c r="AE62" s="18">
        <f t="shared" si="23"/>
        <v>0</v>
      </c>
      <c r="AF62" s="18">
        <f t="shared" si="23"/>
        <v>0</v>
      </c>
      <c r="AG62" s="18"/>
      <c r="AH62" s="58"/>
      <c r="AI62" s="5"/>
    </row>
    <row r="63" spans="1:81">
      <c r="A63" s="14" t="s">
        <v>137</v>
      </c>
      <c r="B63" s="18">
        <f t="shared" si="21"/>
        <v>0</v>
      </c>
      <c r="C63" s="18">
        <f t="shared" si="21"/>
        <v>0</v>
      </c>
      <c r="D63" s="18">
        <f t="shared" si="21"/>
        <v>0</v>
      </c>
      <c r="E63" s="18">
        <f t="shared" si="21"/>
        <v>0</v>
      </c>
      <c r="F63" s="18">
        <f t="shared" si="21"/>
        <v>0</v>
      </c>
      <c r="G63" s="18">
        <f t="shared" si="21"/>
        <v>0</v>
      </c>
      <c r="H63" s="18">
        <f t="shared" si="21"/>
        <v>0</v>
      </c>
      <c r="I63" s="18">
        <f>IF(ISERROR(COUNTIF(I$11:I$50,I72)/$A$69),0,COUNTIF(I$11:I$50,I72)/$A$69)</f>
        <v>0</v>
      </c>
      <c r="J63" s="18">
        <f>IF(ISERROR(COUNTIF(J$11:J$50,J72)/$A$69),0,COUNTIF(J$11:J$50,J72)/$A$69)</f>
        <v>0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11"/>
      <c r="Y63" s="110"/>
      <c r="Z63" s="18"/>
      <c r="AA63" s="18">
        <f t="shared" si="23"/>
        <v>0</v>
      </c>
      <c r="AB63" s="41"/>
      <c r="AC63" s="41"/>
      <c r="AD63" s="41"/>
      <c r="AE63" s="18">
        <f t="shared" si="23"/>
        <v>0</v>
      </c>
      <c r="AF63" s="41"/>
      <c r="AG63" s="41"/>
      <c r="AH63" s="58"/>
      <c r="AI63" s="5"/>
    </row>
    <row r="64" spans="1:81" ht="13.5" customHeight="1">
      <c r="A64" s="14" t="s">
        <v>111</v>
      </c>
      <c r="B64" s="41"/>
      <c r="C64" s="41"/>
      <c r="D64" s="41"/>
      <c r="E64" s="41"/>
      <c r="F64" s="41"/>
      <c r="G64" s="41"/>
      <c r="H64" s="41"/>
      <c r="I64" s="18">
        <f>IF(ISERROR(COUNTIF(I$11:I$50,I73)/$A$69),0,COUNTIF(I$11:I$50,I73)/$A$69)</f>
        <v>0</v>
      </c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111"/>
      <c r="Y64" s="110"/>
      <c r="Z64" s="41"/>
      <c r="AA64" s="18">
        <f t="shared" si="23"/>
        <v>0</v>
      </c>
      <c r="AB64" s="41"/>
      <c r="AC64" s="41"/>
      <c r="AD64" s="41"/>
      <c r="AE64" s="18">
        <f t="shared" si="23"/>
        <v>0</v>
      </c>
      <c r="AF64" s="41"/>
      <c r="AG64" s="41"/>
      <c r="AH64" s="58"/>
      <c r="AI64" s="5"/>
    </row>
    <row r="65" spans="1:35" ht="13.5" customHeight="1">
      <c r="A65" s="14" t="s">
        <v>112</v>
      </c>
      <c r="B65" s="41"/>
      <c r="C65" s="41"/>
      <c r="D65" s="41"/>
      <c r="E65" s="41"/>
      <c r="F65" s="41"/>
      <c r="G65" s="41"/>
      <c r="H65" s="41"/>
      <c r="I65" s="18">
        <f>IF(ISERROR(COUNTIF(I$11:I$50,I74)/$A$69),0,COUNTIF(I$11:I$50,I74)/$A$69)</f>
        <v>0</v>
      </c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111"/>
      <c r="Y65" s="110"/>
      <c r="Z65" s="41"/>
      <c r="AA65" s="18">
        <f t="shared" si="23"/>
        <v>0</v>
      </c>
      <c r="AB65" s="41"/>
      <c r="AC65" s="41"/>
      <c r="AD65" s="41"/>
      <c r="AE65" s="41"/>
      <c r="AF65" s="41"/>
      <c r="AG65" s="41"/>
      <c r="AH65" s="58"/>
      <c r="AI65" s="5"/>
    </row>
    <row r="66" spans="1:35">
      <c r="A66" s="14" t="s">
        <v>18</v>
      </c>
      <c r="B66" s="18">
        <f t="shared" ref="B66:H67" si="24">IF(ISERROR(COUNTIF(B$11:B$50,B73)/$A$69),0,COUNTIF(B$11:B$50,B73)/$A$69)</f>
        <v>0</v>
      </c>
      <c r="C66" s="18">
        <f t="shared" si="24"/>
        <v>0</v>
      </c>
      <c r="D66" s="18">
        <f t="shared" si="24"/>
        <v>0</v>
      </c>
      <c r="E66" s="18">
        <f t="shared" si="24"/>
        <v>0</v>
      </c>
      <c r="F66" s="18">
        <f t="shared" si="24"/>
        <v>0</v>
      </c>
      <c r="G66" s="18">
        <f t="shared" si="24"/>
        <v>0</v>
      </c>
      <c r="H66" s="18">
        <f t="shared" si="24"/>
        <v>0</v>
      </c>
      <c r="I66" s="18">
        <f>IF(ISERROR(COUNTIF(I$11:I$50,I75)/$A$69),0,COUNTIF(I$11:I$50,I75)/$A$69)</f>
        <v>0</v>
      </c>
      <c r="J66" s="18">
        <f>IF(ISERROR(COUNTIF(J$11:J$50,J73)/$A$69),0,COUNTIF(J$11:J$50,J73)/$A$69)</f>
        <v>0</v>
      </c>
      <c r="K66" s="18">
        <f>IF(ISERROR(COUNTIF(K$11:K$50,K71)/$A$69),0,COUNTIF(K$11:K$50,K71)/$A$69)</f>
        <v>0</v>
      </c>
      <c r="L66" s="18">
        <f>IF(ISERROR(COUNTIF(L$11:L$50,L72)/$A$69),0,COUNTIF(L$11:L$50,L72)/$A$69)</f>
        <v>0</v>
      </c>
      <c r="M66" s="18">
        <f>IF(ISERROR(COUNTIF(M$11:M$50,M72)/$A$69),0,COUNTIF(M$11:M$50,M72)/$A$69)</f>
        <v>0</v>
      </c>
      <c r="N66" s="18">
        <f>IF(ISERROR(COUNTIF(N$11:N$50,N71)/$A$69),0,COUNTIF(N$11:N$50,N71)/$A$69)</f>
        <v>0</v>
      </c>
      <c r="O66" s="18">
        <f>IF(ISERROR(COUNTIF(O$11:O$50,O72)/$A$69),0,COUNTIF(O$11:O$50,O72)/$A$69)</f>
        <v>0</v>
      </c>
      <c r="P66" s="18">
        <f>IF(ISERROR(COUNTIF(P$11:P$50,P72)/$A$69),0,COUNTIF(P$11:P$50,P72)/$A$69)</f>
        <v>0</v>
      </c>
      <c r="Q66" s="18">
        <f>IF(ISERROR(COUNTIF(Q$11:Q$50,Q72)/$A$69),0,COUNTIF(Q$11:Q$50,Q72)/$A$69)</f>
        <v>0</v>
      </c>
      <c r="R66" s="18">
        <f>IF(ISERROR(COUNTIF(R$11:R$50,R71)/$A$69),0,COUNTIF(R$11:R$50,R71)/$A$69)</f>
        <v>0</v>
      </c>
      <c r="S66" s="18">
        <f>IF(ISERROR(COUNTIF(S$11:S$50,S72)/$A$69),0,COUNTIF(S$11:S$50,S72)/$A$69)</f>
        <v>0</v>
      </c>
      <c r="T66" s="18">
        <f>IF(ISERROR(COUNTIF(T$11:T$50,T71)/$A$69),0,COUNTIF(T$11:T$50,T71)/$A$69)</f>
        <v>0</v>
      </c>
      <c r="U66" s="18">
        <f>IF(ISERROR(COUNTIF(U$11:U$50,U71)/$A$69),0,COUNTIF(U$11:U$50,U71)/$A$69)</f>
        <v>0</v>
      </c>
      <c r="V66" s="18">
        <f>IF(ISERROR(COUNTIF(V$11:V$50,V72)/$A$69),0,COUNTIF(V$11:V$50,V72)/$A$69)</f>
        <v>0</v>
      </c>
      <c r="W66" s="18">
        <f>IF(ISERROR(COUNTIF(W$11:W$50,W72)/$A$69),0,COUNTIF(W$11:W$50,W72)/$A$69)</f>
        <v>0</v>
      </c>
      <c r="X66" s="109"/>
      <c r="Y66" s="114"/>
      <c r="Z66" s="113"/>
      <c r="AA66" s="113"/>
      <c r="AB66" s="113"/>
      <c r="AC66" s="113"/>
      <c r="AD66" s="113"/>
      <c r="AE66" s="113"/>
      <c r="AF66" s="113"/>
      <c r="AG66" s="113"/>
      <c r="AH66" s="24"/>
    </row>
    <row r="67" spans="1:35">
      <c r="A67" s="14" t="s">
        <v>21</v>
      </c>
      <c r="B67" s="18">
        <f t="shared" si="24"/>
        <v>0</v>
      </c>
      <c r="C67" s="18">
        <f t="shared" si="24"/>
        <v>0</v>
      </c>
      <c r="D67" s="18">
        <f t="shared" si="24"/>
        <v>0</v>
      </c>
      <c r="E67" s="18">
        <f t="shared" si="24"/>
        <v>0</v>
      </c>
      <c r="F67" s="18">
        <f t="shared" si="24"/>
        <v>0</v>
      </c>
      <c r="G67" s="18">
        <f t="shared" si="24"/>
        <v>0</v>
      </c>
      <c r="H67" s="18">
        <f t="shared" si="24"/>
        <v>0</v>
      </c>
      <c r="I67" s="18">
        <f>IF(ISERROR(COUNTIF(I$11:I$50,I76)/$A$69),0,COUNTIF(I$11:I$50,I76)/$A$69)</f>
        <v>0</v>
      </c>
      <c r="J67" s="18">
        <f>IF(ISERROR(COUNTIF(J$11:J$50,J74)/$A$69),0,COUNTIF(J$11:J$50,J74)/$A$69)</f>
        <v>0</v>
      </c>
      <c r="K67" s="112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74"/>
      <c r="Y67" s="74"/>
      <c r="Z67" s="114"/>
      <c r="AA67" s="74"/>
      <c r="AB67" s="74"/>
      <c r="AC67" s="74"/>
      <c r="AD67" s="74"/>
      <c r="AE67" s="74"/>
      <c r="AF67" s="74"/>
      <c r="AG67" s="74"/>
      <c r="AH67" s="58"/>
    </row>
    <row r="68" spans="1:3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5"/>
    </row>
    <row r="69" spans="1:35" s="90" customFormat="1" hidden="1">
      <c r="A69" s="87">
        <f>COUNTA(A11:A50)</f>
        <v>0</v>
      </c>
      <c r="B69" s="88" t="s">
        <v>63</v>
      </c>
      <c r="C69" s="88" t="s">
        <v>4</v>
      </c>
      <c r="D69" s="88" t="s">
        <v>64</v>
      </c>
      <c r="E69" s="88" t="s">
        <v>63</v>
      </c>
      <c r="F69" s="88" t="s">
        <v>4</v>
      </c>
      <c r="G69" s="88" t="s">
        <v>63</v>
      </c>
      <c r="H69" s="88" t="s">
        <v>4</v>
      </c>
      <c r="I69" s="88" t="s">
        <v>73</v>
      </c>
      <c r="J69" s="88" t="s">
        <v>64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8">
        <v>0</v>
      </c>
      <c r="R69" s="88">
        <v>0</v>
      </c>
      <c r="S69" s="88">
        <v>0</v>
      </c>
      <c r="T69" s="88">
        <v>0</v>
      </c>
      <c r="U69" s="88">
        <v>0</v>
      </c>
      <c r="V69" s="88">
        <v>0</v>
      </c>
      <c r="W69" s="88">
        <v>0</v>
      </c>
      <c r="X69" s="88"/>
      <c r="Y69" s="88">
        <v>1</v>
      </c>
      <c r="Z69" s="88">
        <v>0</v>
      </c>
      <c r="AA69" s="88">
        <v>0</v>
      </c>
      <c r="AB69" s="88">
        <v>0</v>
      </c>
      <c r="AC69" s="88">
        <v>0</v>
      </c>
      <c r="AD69" s="88">
        <v>0</v>
      </c>
      <c r="AE69" s="88">
        <v>0</v>
      </c>
      <c r="AF69" s="88">
        <v>0</v>
      </c>
      <c r="AG69" s="88">
        <v>0</v>
      </c>
      <c r="AH69" s="89"/>
    </row>
    <row r="70" spans="1:35" s="90" customFormat="1" hidden="1">
      <c r="A70" s="87"/>
      <c r="B70" s="88" t="s">
        <v>92</v>
      </c>
      <c r="C70" s="88" t="s">
        <v>2</v>
      </c>
      <c r="D70" s="88" t="s">
        <v>95</v>
      </c>
      <c r="E70" s="88" t="s">
        <v>92</v>
      </c>
      <c r="F70" s="88" t="s">
        <v>2</v>
      </c>
      <c r="G70" s="88" t="s">
        <v>92</v>
      </c>
      <c r="H70" s="88" t="s">
        <v>2</v>
      </c>
      <c r="I70" s="88" t="s">
        <v>98</v>
      </c>
      <c r="J70" s="88" t="s">
        <v>95</v>
      </c>
      <c r="K70" s="88">
        <v>1</v>
      </c>
      <c r="L70" s="88">
        <v>1</v>
      </c>
      <c r="M70" s="88">
        <v>1</v>
      </c>
      <c r="N70" s="88">
        <v>1</v>
      </c>
      <c r="O70" s="88">
        <v>1</v>
      </c>
      <c r="P70" s="88">
        <v>1</v>
      </c>
      <c r="Q70" s="88">
        <v>1</v>
      </c>
      <c r="R70" s="88">
        <v>1</v>
      </c>
      <c r="S70" s="88">
        <v>1</v>
      </c>
      <c r="T70" s="88">
        <v>1</v>
      </c>
      <c r="U70" s="88">
        <v>1</v>
      </c>
      <c r="V70" s="88">
        <v>1</v>
      </c>
      <c r="W70" s="88">
        <v>1</v>
      </c>
      <c r="X70" s="88" t="s">
        <v>10</v>
      </c>
      <c r="Y70" s="88">
        <v>2</v>
      </c>
      <c r="Z70" s="88">
        <v>1</v>
      </c>
      <c r="AA70" s="88">
        <v>1</v>
      </c>
      <c r="AB70" s="88">
        <v>1</v>
      </c>
      <c r="AC70" s="88">
        <v>1</v>
      </c>
      <c r="AD70" s="88">
        <v>1</v>
      </c>
      <c r="AE70" s="88">
        <v>1</v>
      </c>
      <c r="AF70" s="88">
        <v>1</v>
      </c>
      <c r="AG70" s="88">
        <v>1</v>
      </c>
      <c r="AH70" s="89"/>
    </row>
    <row r="71" spans="1:35" s="90" customFormat="1" hidden="1">
      <c r="A71" s="87"/>
      <c r="B71" s="88" t="s">
        <v>93</v>
      </c>
      <c r="C71" s="88" t="s">
        <v>3</v>
      </c>
      <c r="D71" s="88" t="s">
        <v>96</v>
      </c>
      <c r="E71" s="88" t="s">
        <v>93</v>
      </c>
      <c r="F71" s="88" t="s">
        <v>3</v>
      </c>
      <c r="G71" s="88" t="s">
        <v>93</v>
      </c>
      <c r="H71" s="88" t="s">
        <v>3</v>
      </c>
      <c r="I71" s="88" t="s">
        <v>99</v>
      </c>
      <c r="J71" s="88" t="s">
        <v>96</v>
      </c>
      <c r="K71" s="88" t="s">
        <v>10</v>
      </c>
      <c r="L71" s="88">
        <v>2</v>
      </c>
      <c r="M71" s="88">
        <v>2</v>
      </c>
      <c r="N71" s="88" t="s">
        <v>10</v>
      </c>
      <c r="O71" s="88">
        <v>2</v>
      </c>
      <c r="P71" s="88">
        <v>2</v>
      </c>
      <c r="Q71" s="88">
        <v>2</v>
      </c>
      <c r="R71" s="88" t="s">
        <v>10</v>
      </c>
      <c r="S71" s="88">
        <v>2</v>
      </c>
      <c r="T71" s="88" t="s">
        <v>10</v>
      </c>
      <c r="U71" s="88" t="s">
        <v>10</v>
      </c>
      <c r="V71" s="88">
        <v>2</v>
      </c>
      <c r="W71" s="88">
        <v>2</v>
      </c>
      <c r="X71" s="88"/>
      <c r="Y71" s="88"/>
      <c r="Z71" s="88">
        <v>2</v>
      </c>
      <c r="AA71" s="88">
        <v>2</v>
      </c>
      <c r="AB71" s="88">
        <v>2</v>
      </c>
      <c r="AC71" s="88">
        <v>2</v>
      </c>
      <c r="AD71" s="88">
        <v>2</v>
      </c>
      <c r="AE71" s="88">
        <v>2</v>
      </c>
      <c r="AF71" s="88">
        <v>2</v>
      </c>
      <c r="AG71" s="88"/>
      <c r="AH71" s="89"/>
    </row>
    <row r="72" spans="1:35" s="90" customFormat="1" hidden="1">
      <c r="A72" s="87"/>
      <c r="B72" s="88" t="s">
        <v>94</v>
      </c>
      <c r="C72" s="88" t="s">
        <v>5</v>
      </c>
      <c r="D72" s="88" t="s">
        <v>97</v>
      </c>
      <c r="E72" s="88" t="s">
        <v>94</v>
      </c>
      <c r="F72" s="88" t="s">
        <v>5</v>
      </c>
      <c r="G72" s="88" t="s">
        <v>94</v>
      </c>
      <c r="H72" s="88" t="s">
        <v>5</v>
      </c>
      <c r="I72" s="88" t="s">
        <v>100</v>
      </c>
      <c r="J72" s="88" t="s">
        <v>97</v>
      </c>
      <c r="K72" s="88"/>
      <c r="L72" s="88" t="s">
        <v>10</v>
      </c>
      <c r="M72" s="88" t="s">
        <v>10</v>
      </c>
      <c r="N72" s="88"/>
      <c r="O72" s="88" t="s">
        <v>10</v>
      </c>
      <c r="P72" s="88" t="s">
        <v>10</v>
      </c>
      <c r="Q72" s="88" t="s">
        <v>10</v>
      </c>
      <c r="R72" s="88"/>
      <c r="S72" s="88" t="s">
        <v>10</v>
      </c>
      <c r="T72" s="88"/>
      <c r="U72" s="88"/>
      <c r="V72" s="88" t="s">
        <v>10</v>
      </c>
      <c r="W72" s="88" t="s">
        <v>10</v>
      </c>
      <c r="X72" s="88"/>
      <c r="Y72" s="88"/>
      <c r="Z72" s="88"/>
      <c r="AA72" s="88">
        <v>3</v>
      </c>
      <c r="AB72" s="88"/>
      <c r="AC72" s="88"/>
      <c r="AD72" s="88"/>
      <c r="AE72" s="88">
        <v>3</v>
      </c>
      <c r="AF72" s="88"/>
      <c r="AG72" s="88"/>
      <c r="AH72" s="89"/>
    </row>
    <row r="73" spans="1:35" s="90" customFormat="1" hidden="1">
      <c r="A73" s="87"/>
      <c r="B73" s="91" t="s">
        <v>10</v>
      </c>
      <c r="C73" s="91" t="s">
        <v>10</v>
      </c>
      <c r="D73" s="91" t="s">
        <v>10</v>
      </c>
      <c r="E73" s="91" t="s">
        <v>10</v>
      </c>
      <c r="F73" s="91" t="s">
        <v>10</v>
      </c>
      <c r="G73" s="91" t="s">
        <v>10</v>
      </c>
      <c r="H73" s="91" t="s">
        <v>10</v>
      </c>
      <c r="I73" s="91" t="s">
        <v>101</v>
      </c>
      <c r="J73" s="91" t="s">
        <v>10</v>
      </c>
      <c r="K73" s="91"/>
      <c r="L73" s="88"/>
      <c r="M73" s="88"/>
      <c r="N73" s="91"/>
      <c r="O73" s="88"/>
      <c r="P73" s="88"/>
      <c r="Q73" s="88"/>
      <c r="R73" s="91"/>
      <c r="S73" s="88"/>
      <c r="T73" s="91"/>
      <c r="U73" s="91"/>
      <c r="V73" s="88"/>
      <c r="W73" s="88"/>
      <c r="X73" s="92"/>
      <c r="Y73" s="91"/>
      <c r="Z73" s="91"/>
      <c r="AA73" s="88">
        <v>4</v>
      </c>
      <c r="AB73" s="91"/>
      <c r="AC73" s="91"/>
      <c r="AD73" s="91"/>
      <c r="AE73" s="88">
        <v>4</v>
      </c>
      <c r="AF73" s="91"/>
      <c r="AG73" s="91"/>
      <c r="AH73" s="89"/>
    </row>
    <row r="74" spans="1:35" s="90" customFormat="1" hidden="1">
      <c r="A74" s="93"/>
      <c r="B74" s="88" t="s">
        <v>20</v>
      </c>
      <c r="C74" s="88" t="s">
        <v>20</v>
      </c>
      <c r="D74" s="88" t="s">
        <v>20</v>
      </c>
      <c r="E74" s="88" t="s">
        <v>20</v>
      </c>
      <c r="F74" s="88" t="s">
        <v>20</v>
      </c>
      <c r="G74" s="88" t="s">
        <v>20</v>
      </c>
      <c r="H74" s="88" t="s">
        <v>20</v>
      </c>
      <c r="I74" s="88" t="s">
        <v>102</v>
      </c>
      <c r="J74" s="88" t="s">
        <v>20</v>
      </c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>
        <v>5</v>
      </c>
      <c r="AB74" s="88"/>
      <c r="AC74" s="88"/>
      <c r="AD74" s="88"/>
      <c r="AE74" s="88"/>
      <c r="AF74" s="88"/>
      <c r="AG74" s="88"/>
    </row>
    <row r="75" spans="1:35" s="86" customFormat="1" hidden="1">
      <c r="A75" s="93"/>
      <c r="B75" s="94"/>
      <c r="C75" s="94"/>
      <c r="D75" s="94"/>
      <c r="E75" s="94"/>
      <c r="F75" s="94"/>
      <c r="G75" s="94"/>
      <c r="H75" s="94"/>
      <c r="I75" s="91" t="s">
        <v>10</v>
      </c>
      <c r="J75" s="94"/>
      <c r="K75" s="94"/>
      <c r="L75" s="94"/>
      <c r="M75" s="88"/>
      <c r="N75" s="94"/>
      <c r="O75" s="94"/>
      <c r="P75" s="94"/>
      <c r="Q75" s="94"/>
      <c r="R75" s="94"/>
      <c r="S75" s="94"/>
      <c r="T75" s="94"/>
      <c r="U75" s="94"/>
      <c r="V75" s="94"/>
      <c r="W75" s="88"/>
      <c r="X75" s="94"/>
      <c r="Y75" s="94"/>
      <c r="Z75" s="94"/>
      <c r="AA75" s="94"/>
      <c r="AB75" s="94"/>
      <c r="AC75" s="94"/>
      <c r="AD75" s="94"/>
      <c r="AE75" s="94"/>
      <c r="AF75" s="94"/>
      <c r="AG75" s="94"/>
    </row>
    <row r="76" spans="1:35" s="86" customFormat="1" hidden="1">
      <c r="A76" s="93"/>
      <c r="B76" s="94"/>
      <c r="C76" s="94"/>
      <c r="D76" s="94"/>
      <c r="E76" s="94"/>
      <c r="F76" s="94"/>
      <c r="G76" s="94"/>
      <c r="H76" s="94"/>
      <c r="I76" s="88" t="s">
        <v>20</v>
      </c>
      <c r="J76" s="94"/>
      <c r="K76" s="94"/>
      <c r="L76" s="94"/>
      <c r="M76" s="88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</row>
    <row r="77" spans="1:3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</row>
    <row r="78" spans="1:3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</row>
    <row r="79" spans="1:3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</row>
    <row r="80" spans="1:3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</row>
    <row r="81" spans="1:33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</row>
    <row r="82" spans="1:33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</row>
    <row r="83" spans="1:3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</row>
    <row r="84" spans="1:33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</row>
    <row r="85" spans="1:33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</row>
    <row r="86" spans="1:33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</row>
  </sheetData>
  <sheetProtection sheet="1" objects="1" scenarios="1"/>
  <mergeCells count="85">
    <mergeCell ref="B59:X59"/>
    <mergeCell ref="V53:V54"/>
    <mergeCell ref="W53:W54"/>
    <mergeCell ref="AH53:AH54"/>
    <mergeCell ref="X56:X58"/>
    <mergeCell ref="Q53:Q54"/>
    <mergeCell ref="R53:R54"/>
    <mergeCell ref="S53:S54"/>
    <mergeCell ref="T53:T54"/>
    <mergeCell ref="U53:U54"/>
    <mergeCell ref="AI52:AI55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BI8:BI9"/>
    <mergeCell ref="BJ8:BS8"/>
    <mergeCell ref="AJ51:AJ55"/>
    <mergeCell ref="AK51:AK55"/>
    <mergeCell ref="AL51:AL55"/>
    <mergeCell ref="BD8:BD9"/>
    <mergeCell ref="BE8:BE9"/>
    <mergeCell ref="BF8:BF9"/>
    <mergeCell ref="BG8:BG9"/>
    <mergeCell ref="BH8:BH9"/>
    <mergeCell ref="AY8:AY9"/>
    <mergeCell ref="AZ8:AZ9"/>
    <mergeCell ref="BA8:BA9"/>
    <mergeCell ref="BB8:BB9"/>
    <mergeCell ref="BC8:BC9"/>
    <mergeCell ref="AT8:AT9"/>
    <mergeCell ref="AX8:AX9"/>
    <mergeCell ref="AO8:AO9"/>
    <mergeCell ref="AP8:AP9"/>
    <mergeCell ref="AQ8:AQ9"/>
    <mergeCell ref="AR8:AR9"/>
    <mergeCell ref="AS8:AS9"/>
    <mergeCell ref="AH8:AH9"/>
    <mergeCell ref="AN8:AN9"/>
    <mergeCell ref="AU8:AU9"/>
    <mergeCell ref="AV8:AV9"/>
    <mergeCell ref="AW8:AW9"/>
    <mergeCell ref="AJ2:AL3"/>
    <mergeCell ref="AJ4:AJ9"/>
    <mergeCell ref="AK4:AK9"/>
    <mergeCell ref="AL4:AL9"/>
    <mergeCell ref="B6:AG6"/>
    <mergeCell ref="B7:AG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8:A10"/>
    <mergeCell ref="L8:L9"/>
    <mergeCell ref="M8:M9"/>
    <mergeCell ref="N8:N9"/>
    <mergeCell ref="O8:O9"/>
    <mergeCell ref="U8:U9"/>
    <mergeCell ref="B3:O3"/>
    <mergeCell ref="Z8:AG8"/>
    <mergeCell ref="Z53:AG53"/>
    <mergeCell ref="P8:P9"/>
    <mergeCell ref="Q8:Q9"/>
    <mergeCell ref="R8:R9"/>
    <mergeCell ref="S8:S9"/>
    <mergeCell ref="T8:T9"/>
    <mergeCell ref="V8:V9"/>
    <mergeCell ref="W8:W9"/>
  </mergeCells>
  <phoneticPr fontId="0" type="noConversion"/>
  <conditionalFormatting sqref="B33:B50">
    <cfRule type="cellIs" dxfId="485" priority="45" operator="equal">
      <formula>$B$10</formula>
    </cfRule>
    <cfRule type="cellIs" dxfId="484" priority="54" operator="equal">
      <formula>$B$10</formula>
    </cfRule>
  </conditionalFormatting>
  <conditionalFormatting sqref="C33:C50">
    <cfRule type="cellIs" dxfId="483" priority="44" operator="equal">
      <formula>$C$10</formula>
    </cfRule>
    <cfRule type="cellIs" dxfId="482" priority="53" operator="equal">
      <formula>$C$10</formula>
    </cfRule>
  </conditionalFormatting>
  <conditionalFormatting sqref="D33:D50">
    <cfRule type="cellIs" dxfId="481" priority="43" operator="equal">
      <formula>$D$10</formula>
    </cfRule>
    <cfRule type="cellIs" dxfId="480" priority="52" operator="equal">
      <formula>$D$10</formula>
    </cfRule>
  </conditionalFormatting>
  <conditionalFormatting sqref="E33:E50">
    <cfRule type="cellIs" dxfId="479" priority="42" operator="equal">
      <formula>$E$10</formula>
    </cfRule>
    <cfRule type="cellIs" dxfId="478" priority="51" operator="equal">
      <formula>$E$10</formula>
    </cfRule>
  </conditionalFormatting>
  <conditionalFormatting sqref="F33:F50">
    <cfRule type="cellIs" dxfId="477" priority="41" operator="equal">
      <formula>$F$10</formula>
    </cfRule>
    <cfRule type="cellIs" dxfId="476" priority="50" operator="equal">
      <formula>$F$10</formula>
    </cfRule>
  </conditionalFormatting>
  <conditionalFormatting sqref="G33:G50">
    <cfRule type="cellIs" dxfId="475" priority="40" operator="equal">
      <formula>$G$10</formula>
    </cfRule>
    <cfRule type="cellIs" dxfId="474" priority="49" operator="equal">
      <formula>$G$10</formula>
    </cfRule>
  </conditionalFormatting>
  <conditionalFormatting sqref="H33:H50">
    <cfRule type="cellIs" dxfId="473" priority="39" operator="equal">
      <formula>$H$10</formula>
    </cfRule>
    <cfRule type="cellIs" dxfId="472" priority="48" operator="equal">
      <formula>$H$10</formula>
    </cfRule>
  </conditionalFormatting>
  <conditionalFormatting sqref="I33:I50">
    <cfRule type="cellIs" dxfId="471" priority="38" operator="equal">
      <formula>$I$10</formula>
    </cfRule>
    <cfRule type="cellIs" dxfId="470" priority="47" operator="equal">
      <formula>$I$10</formula>
    </cfRule>
  </conditionalFormatting>
  <conditionalFormatting sqref="J33:J50">
    <cfRule type="cellIs" dxfId="469" priority="37" operator="equal">
      <formula>$J$10</formula>
    </cfRule>
    <cfRule type="cellIs" dxfId="468" priority="46" operator="equal">
      <formula>$J$10</formula>
    </cfRule>
  </conditionalFormatting>
  <conditionalFormatting sqref="B12">
    <cfRule type="cellIs" dxfId="467" priority="9" operator="equal">
      <formula>$B$10</formula>
    </cfRule>
    <cfRule type="cellIs" dxfId="466" priority="18" operator="equal">
      <formula>$B$10</formula>
    </cfRule>
  </conditionalFormatting>
  <conditionalFormatting sqref="C12">
    <cfRule type="cellIs" dxfId="465" priority="8" operator="equal">
      <formula>$C$10</formula>
    </cfRule>
    <cfRule type="cellIs" dxfId="464" priority="17" operator="equal">
      <formula>$C$10</formula>
    </cfRule>
  </conditionalFormatting>
  <conditionalFormatting sqref="D12">
    <cfRule type="cellIs" dxfId="463" priority="7" operator="equal">
      <formula>$D$10</formula>
    </cfRule>
    <cfRule type="cellIs" dxfId="462" priority="16" operator="equal">
      <formula>$D$10</formula>
    </cfRule>
  </conditionalFormatting>
  <conditionalFormatting sqref="E12">
    <cfRule type="cellIs" dxfId="461" priority="6" operator="equal">
      <formula>$E$10</formula>
    </cfRule>
    <cfRule type="cellIs" dxfId="460" priority="15" operator="equal">
      <formula>$E$10</formula>
    </cfRule>
  </conditionalFormatting>
  <conditionalFormatting sqref="F12">
    <cfRule type="cellIs" dxfId="459" priority="5" operator="equal">
      <formula>$F$10</formula>
    </cfRule>
    <cfRule type="cellIs" dxfId="458" priority="14" operator="equal">
      <formula>$F$10</formula>
    </cfRule>
  </conditionalFormatting>
  <conditionalFormatting sqref="G12">
    <cfRule type="cellIs" dxfId="457" priority="4" operator="equal">
      <formula>$G$10</formula>
    </cfRule>
    <cfRule type="cellIs" dxfId="456" priority="13" operator="equal">
      <formula>$G$10</formula>
    </cfRule>
  </conditionalFormatting>
  <conditionalFormatting sqref="H12">
    <cfRule type="cellIs" dxfId="455" priority="3" operator="equal">
      <formula>$H$10</formula>
    </cfRule>
    <cfRule type="cellIs" dxfId="454" priority="12" operator="equal">
      <formula>$H$10</formula>
    </cfRule>
  </conditionalFormatting>
  <conditionalFormatting sqref="I12">
    <cfRule type="cellIs" dxfId="453" priority="2" operator="equal">
      <formula>$I$10</formula>
    </cfRule>
    <cfRule type="cellIs" dxfId="452" priority="11" operator="equal">
      <formula>$I$10</formula>
    </cfRule>
  </conditionalFormatting>
  <conditionalFormatting sqref="J12">
    <cfRule type="cellIs" dxfId="451" priority="1" operator="equal">
      <formula>$J$10</formula>
    </cfRule>
    <cfRule type="cellIs" dxfId="450" priority="10" operator="equal">
      <formula>$J$10</formula>
    </cfRule>
  </conditionalFormatting>
  <conditionalFormatting sqref="B11 B13:B32">
    <cfRule type="cellIs" dxfId="449" priority="27" operator="equal">
      <formula>$B$10</formula>
    </cfRule>
    <cfRule type="cellIs" dxfId="448" priority="36" operator="equal">
      <formula>$B$10</formula>
    </cfRule>
  </conditionalFormatting>
  <conditionalFormatting sqref="C11 C13:C32">
    <cfRule type="cellIs" dxfId="447" priority="26" operator="equal">
      <formula>$C$10</formula>
    </cfRule>
    <cfRule type="cellIs" dxfId="446" priority="35" operator="equal">
      <formula>$C$10</formula>
    </cfRule>
  </conditionalFormatting>
  <conditionalFormatting sqref="D11 D13:D32">
    <cfRule type="cellIs" dxfId="445" priority="25" operator="equal">
      <formula>$D$10</formula>
    </cfRule>
    <cfRule type="cellIs" dxfId="444" priority="34" operator="equal">
      <formula>$D$10</formula>
    </cfRule>
  </conditionalFormatting>
  <conditionalFormatting sqref="E11 E13:E32">
    <cfRule type="cellIs" dxfId="443" priority="24" operator="equal">
      <formula>$E$10</formula>
    </cfRule>
    <cfRule type="cellIs" dxfId="442" priority="33" operator="equal">
      <formula>$E$10</formula>
    </cfRule>
  </conditionalFormatting>
  <conditionalFormatting sqref="F11 F13:F32">
    <cfRule type="cellIs" dxfId="441" priority="23" operator="equal">
      <formula>$F$10</formula>
    </cfRule>
    <cfRule type="cellIs" dxfId="440" priority="32" operator="equal">
      <formula>$F$10</formula>
    </cfRule>
  </conditionalFormatting>
  <conditionalFormatting sqref="G11 G13:G32">
    <cfRule type="cellIs" dxfId="439" priority="22" operator="equal">
      <formula>$G$10</formula>
    </cfRule>
    <cfRule type="cellIs" dxfId="438" priority="31" operator="equal">
      <formula>$G$10</formula>
    </cfRule>
  </conditionalFormatting>
  <conditionalFormatting sqref="H11 H13:H32">
    <cfRule type="cellIs" dxfId="437" priority="21" operator="equal">
      <formula>$H$10</formula>
    </cfRule>
    <cfRule type="cellIs" dxfId="436" priority="30" operator="equal">
      <formula>$H$10</formula>
    </cfRule>
  </conditionalFormatting>
  <conditionalFormatting sqref="I11 I13:I32">
    <cfRule type="cellIs" dxfId="435" priority="20" operator="equal">
      <formula>$I$10</formula>
    </cfRule>
    <cfRule type="cellIs" dxfId="434" priority="29" operator="equal">
      <formula>$I$10</formula>
    </cfRule>
  </conditionalFormatting>
  <conditionalFormatting sqref="J11 J13:J32">
    <cfRule type="cellIs" dxfId="433" priority="19" operator="equal">
      <formula>$J$10</formula>
    </cfRule>
    <cfRule type="cellIs" dxfId="432" priority="28" operator="equal">
      <formula>$J$10</formula>
    </cfRule>
  </conditionalFormatting>
  <dataValidations xWindow="1067" yWindow="288" count="25">
    <dataValidation type="list" allowBlank="1" showErrorMessage="1" error="Niepoprawna wartość komórki." sqref="B11:H50 J11:J50">
      <formula1>B$69:B$74</formula1>
    </dataValidation>
    <dataValidation type="list" allowBlank="1" showErrorMessage="1" error="Niepoprawna wartość komórki." sqref="U11:U50">
      <formula1>$U$69:$U$71</formula1>
    </dataValidation>
    <dataValidation type="list" allowBlank="1" showErrorMessage="1" error="Niepoprawna wartość komórki." sqref="T11:T50">
      <formula1>$T$69:$T$71</formula1>
    </dataValidation>
    <dataValidation type="list" allowBlank="1" showErrorMessage="1" error="Niepoprawna wartość komórki." sqref="S11:S50">
      <formula1>$S$69:$S$72</formula1>
    </dataValidation>
    <dataValidation type="list" allowBlank="1" showErrorMessage="1" error="Niepoprawna wartość komórki." sqref="R11:R50">
      <formula1>$R$69:$R$71</formula1>
    </dataValidation>
    <dataValidation type="list" allowBlank="1" showErrorMessage="1" error="Niepoprawna wartość komórki." sqref="Q11:Q50">
      <formula1>$Q$69:$Q$72</formula1>
    </dataValidation>
    <dataValidation type="list" allowBlank="1" showErrorMessage="1" error="Niepoprawna wartość komórki." sqref="P11:P50">
      <formula1>$P$69:$P$72</formula1>
    </dataValidation>
    <dataValidation type="list" allowBlank="1" showErrorMessage="1" error="Niepoprawna wartość komórki." sqref="O11:O50">
      <formula1>$O$69:$O$72</formula1>
    </dataValidation>
    <dataValidation type="list" allowBlank="1" showErrorMessage="1" error="Niepoprawna wartość komórki." sqref="N11:N50">
      <formula1>$N$69:$N$71</formula1>
    </dataValidation>
    <dataValidation type="list" allowBlank="1" showErrorMessage="1" error="Niepoprawna wartość komórki." sqref="M11:M50">
      <formula1>$M$69:$M$72</formula1>
    </dataValidation>
    <dataValidation type="list" allowBlank="1" showErrorMessage="1" error="Niepoprawna wartość komórki." sqref="L11:L50">
      <formula1>$L$69:$L$72</formula1>
    </dataValidation>
    <dataValidation type="list" allowBlank="1" showErrorMessage="1" error="Niepoprawna wartość komórki." sqref="K11:K50">
      <formula1>$K$69:$K$71</formula1>
    </dataValidation>
    <dataValidation type="list" allowBlank="1" showErrorMessage="1" error="Niepoprawna wartość komórki." sqref="I11:I50">
      <formula1>$I$69:$I$76</formula1>
    </dataValidation>
    <dataValidation type="whole" allowBlank="1" showErrorMessage="1" error="Niepoprawna wartość komórki." sqref="Y11:Y50">
      <formula1>0</formula1>
      <formula2>2</formula2>
    </dataValidation>
    <dataValidation type="list" allowBlank="1" showErrorMessage="1" error="Niepoprawna wartość komórki." sqref="V11:V50">
      <formula1>$V$69:$V$72</formula1>
    </dataValidation>
    <dataValidation type="list" allowBlank="1" showErrorMessage="1" error="Niepoprawna wartość komórki." sqref="X11:X50">
      <formula1>$X$69:$X$70</formula1>
    </dataValidation>
    <dataValidation type="list" allowBlank="1" showErrorMessage="1" error="Niepoprawna wartość komórki." sqref="W11:W50">
      <formula1>$W$69:$W$72</formula1>
    </dataValidation>
    <dataValidation type="list" allowBlank="1" showInputMessage="1" showErrorMessage="1" sqref="AG11:AG50">
      <formula1>$AG$69:$AG$70</formula1>
    </dataValidation>
    <dataValidation type="list" allowBlank="1" showInputMessage="1" showErrorMessage="1" sqref="AF11:AF50">
      <formula1>$AF$69:$AF$71</formula1>
    </dataValidation>
    <dataValidation type="list" allowBlank="1" showInputMessage="1" showErrorMessage="1" sqref="AE11:AE50">
      <formula1>$AE$69:$AE$73</formula1>
    </dataValidation>
    <dataValidation type="list" allowBlank="1" showInputMessage="1" showErrorMessage="1" sqref="AD11:AD50">
      <formula1>$AD$69:$AD$71</formula1>
    </dataValidation>
    <dataValidation type="list" allowBlank="1" showInputMessage="1" showErrorMessage="1" sqref="AC11:AC50">
      <formula1>$AC$69:$AC$71</formula1>
    </dataValidation>
    <dataValidation type="list" allowBlank="1" showInputMessage="1" showErrorMessage="1" sqref="AB11:AB50">
      <formula1>$AB$69:$AB$71</formula1>
    </dataValidation>
    <dataValidation type="list" allowBlank="1" showInputMessage="1" showErrorMessage="1" sqref="AA11:AA50">
      <formula1>$AA$69:$AA$74</formula1>
    </dataValidation>
    <dataValidation type="list" allowBlank="1" showInputMessage="1" showErrorMessage="1" sqref="Z11:Z50">
      <formula1>$Z$69:$Z$71</formula1>
    </dataValidation>
  </dataValidations>
  <pageMargins left="0.75" right="0.75" top="1" bottom="1" header="0.5" footer="0.5"/>
  <pageSetup paperSize="9" orientation="landscape" horizontalDpi="200" verticalDpi="200" r:id="rId1"/>
  <headerFooter alignWithMargins="0">
    <oddHeader>&amp;C&amp;"Arial CE,Pogrubiony"ODDZIAŁ &amp;A</oddHeader>
    <oddFooter>&amp;C&amp;"Arial CE,Pogrubiony"&amp;F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autoPageBreaks="0"/>
  </sheetPr>
  <dimension ref="A1:CC86"/>
  <sheetViews>
    <sheetView showGridLines="0" zoomScale="90" zoomScaleNormal="90" workbookViewId="0">
      <pane ySplit="10" topLeftCell="A11" activePane="bottomLeft" state="frozen"/>
      <selection activeCell="E1" sqref="E1"/>
      <selection pane="bottomLeft" activeCell="A11" sqref="A11"/>
    </sheetView>
  </sheetViews>
  <sheetFormatPr defaultRowHeight="12.75"/>
  <cols>
    <col min="1" max="1" width="18.85546875" style="1" customWidth="1"/>
    <col min="2" max="33" width="6.140625" style="1" customWidth="1"/>
    <col min="34" max="34" width="7.7109375" style="1" customWidth="1"/>
    <col min="35" max="35" width="10" style="1" customWidth="1"/>
    <col min="36" max="38" width="8.140625" style="1" customWidth="1"/>
    <col min="39" max="39" width="5.85546875" style="1" customWidth="1"/>
    <col min="40" max="43" width="2.7109375" style="1" hidden="1" customWidth="1"/>
    <col min="44" max="48" width="3" style="1" hidden="1" customWidth="1"/>
    <col min="49" max="51" width="2.7109375" style="1" hidden="1" customWidth="1"/>
    <col min="52" max="53" width="3.42578125" style="1" hidden="1" customWidth="1"/>
    <col min="54" max="54" width="2.7109375" style="1" hidden="1" customWidth="1"/>
    <col min="55" max="55" width="6" style="1" hidden="1" customWidth="1"/>
    <col min="56" max="56" width="4.28515625" style="1" hidden="1" customWidth="1"/>
    <col min="57" max="57" width="3" style="1" hidden="1" customWidth="1"/>
    <col min="58" max="59" width="4.42578125" style="1" hidden="1" customWidth="1"/>
    <col min="60" max="61" width="3" style="1" hidden="1" customWidth="1"/>
    <col min="62" max="62" width="5.42578125" style="1" hidden="1" customWidth="1"/>
    <col min="63" max="63" width="4.28515625" style="1" hidden="1" customWidth="1"/>
    <col min="64" max="67" width="5.42578125" style="1" hidden="1" customWidth="1"/>
    <col min="68" max="69" width="3.140625" style="1" hidden="1" customWidth="1"/>
    <col min="70" max="71" width="5.42578125" style="1" hidden="1" customWidth="1"/>
    <col min="72" max="72" width="6.140625" style="1" hidden="1" customWidth="1"/>
    <col min="73" max="73" width="0" style="1" hidden="1" customWidth="1"/>
    <col min="74" max="74" width="9.140625" style="1" customWidth="1"/>
    <col min="75" max="16384" width="9.140625" style="1"/>
  </cols>
  <sheetData>
    <row r="1" spans="1:75" ht="12.75" customHeight="1">
      <c r="B1" s="44" t="s">
        <v>62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BP1" s="32"/>
    </row>
    <row r="2" spans="1:75" ht="12.7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5"/>
      <c r="S2" s="35"/>
      <c r="T2" s="35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J2" s="297" t="s">
        <v>11</v>
      </c>
      <c r="AK2" s="297"/>
      <c r="AL2" s="297"/>
      <c r="BP2" s="32"/>
    </row>
    <row r="3" spans="1:75" ht="14.25" customHeight="1" thickBot="1">
      <c r="A3" s="23" t="s">
        <v>7</v>
      </c>
      <c r="B3" s="296" t="s">
        <v>119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J3" s="297"/>
      <c r="AK3" s="297"/>
      <c r="AL3" s="297"/>
      <c r="BP3" s="32"/>
    </row>
    <row r="4" spans="1:75" ht="15.75" customHeight="1" thickBot="1">
      <c r="A4" s="117"/>
      <c r="D4" s="12" t="s">
        <v>17</v>
      </c>
      <c r="F4" s="13" t="s">
        <v>16</v>
      </c>
      <c r="AJ4" s="301" t="s">
        <v>115</v>
      </c>
      <c r="AK4" s="304" t="s">
        <v>116</v>
      </c>
      <c r="AL4" s="304" t="s">
        <v>117</v>
      </c>
      <c r="BP4" s="32"/>
    </row>
    <row r="5" spans="1:75" ht="18" customHeight="1" thickBot="1">
      <c r="AH5" s="32"/>
      <c r="AJ5" s="302"/>
      <c r="AK5" s="305"/>
      <c r="AL5" s="305"/>
      <c r="BP5" s="32"/>
    </row>
    <row r="6" spans="1:75" ht="15.75" customHeight="1" thickBot="1">
      <c r="A6" s="2"/>
      <c r="B6" s="292" t="s">
        <v>8</v>
      </c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J6" s="302"/>
      <c r="AK6" s="305"/>
      <c r="AL6" s="305"/>
      <c r="BP6" s="32"/>
    </row>
    <row r="7" spans="1:75" ht="13.5" thickBot="1">
      <c r="B7" s="293" t="s">
        <v>9</v>
      </c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J7" s="302"/>
      <c r="AK7" s="305"/>
      <c r="AL7" s="305"/>
      <c r="BP7" s="32"/>
    </row>
    <row r="8" spans="1:75" ht="15" customHeight="1" thickBot="1">
      <c r="A8" s="289" t="s">
        <v>0</v>
      </c>
      <c r="B8" s="294">
        <v>1</v>
      </c>
      <c r="C8" s="280">
        <v>3</v>
      </c>
      <c r="D8" s="280">
        <v>4</v>
      </c>
      <c r="E8" s="280">
        <v>9</v>
      </c>
      <c r="F8" s="280">
        <v>10</v>
      </c>
      <c r="G8" s="280">
        <v>13</v>
      </c>
      <c r="H8" s="280">
        <v>14</v>
      </c>
      <c r="I8" s="280">
        <v>15</v>
      </c>
      <c r="J8" s="299">
        <v>17</v>
      </c>
      <c r="K8" s="294">
        <v>2</v>
      </c>
      <c r="L8" s="280">
        <v>5</v>
      </c>
      <c r="M8" s="280">
        <v>6</v>
      </c>
      <c r="N8" s="278" t="s">
        <v>74</v>
      </c>
      <c r="O8" s="278" t="s">
        <v>75</v>
      </c>
      <c r="P8" s="280">
        <v>8</v>
      </c>
      <c r="Q8" s="307" t="s">
        <v>113</v>
      </c>
      <c r="R8" s="307" t="s">
        <v>114</v>
      </c>
      <c r="S8" s="280">
        <v>12</v>
      </c>
      <c r="T8" s="278" t="s">
        <v>78</v>
      </c>
      <c r="U8" s="278" t="s">
        <v>79</v>
      </c>
      <c r="V8" s="280">
        <v>18</v>
      </c>
      <c r="W8" s="282">
        <v>19</v>
      </c>
      <c r="X8" s="155">
        <v>20</v>
      </c>
      <c r="Y8" s="154" t="s">
        <v>61</v>
      </c>
      <c r="Z8" s="271" t="s">
        <v>123</v>
      </c>
      <c r="AA8" s="271"/>
      <c r="AB8" s="271"/>
      <c r="AC8" s="271"/>
      <c r="AD8" s="271"/>
      <c r="AE8" s="271"/>
      <c r="AF8" s="271"/>
      <c r="AG8" s="272"/>
      <c r="AH8" s="284" t="s">
        <v>1</v>
      </c>
      <c r="AJ8" s="302"/>
      <c r="AK8" s="305"/>
      <c r="AL8" s="305"/>
      <c r="AN8" s="273">
        <v>1</v>
      </c>
      <c r="AO8" s="273">
        <v>3</v>
      </c>
      <c r="AP8" s="273">
        <v>4</v>
      </c>
      <c r="AQ8" s="273">
        <v>9</v>
      </c>
      <c r="AR8" s="273">
        <v>10</v>
      </c>
      <c r="AS8" s="273">
        <v>13</v>
      </c>
      <c r="AT8" s="273">
        <v>14</v>
      </c>
      <c r="AU8" s="273">
        <v>15</v>
      </c>
      <c r="AV8" s="273">
        <v>17</v>
      </c>
      <c r="AW8" s="273">
        <v>2</v>
      </c>
      <c r="AX8" s="273">
        <v>5</v>
      </c>
      <c r="AY8" s="273">
        <v>6</v>
      </c>
      <c r="AZ8" s="277" t="s">
        <v>74</v>
      </c>
      <c r="BA8" s="277" t="s">
        <v>75</v>
      </c>
      <c r="BB8" s="273">
        <v>8</v>
      </c>
      <c r="BC8" s="277" t="s">
        <v>76</v>
      </c>
      <c r="BD8" s="277" t="s">
        <v>77</v>
      </c>
      <c r="BE8" s="273">
        <v>12</v>
      </c>
      <c r="BF8" s="277" t="s">
        <v>78</v>
      </c>
      <c r="BG8" s="277" t="s">
        <v>79</v>
      </c>
      <c r="BH8" s="273">
        <v>18</v>
      </c>
      <c r="BI8" s="273">
        <v>19</v>
      </c>
      <c r="BJ8" s="274" t="s">
        <v>88</v>
      </c>
      <c r="BK8" s="274"/>
      <c r="BL8" s="274"/>
      <c r="BM8" s="274"/>
      <c r="BN8" s="274"/>
      <c r="BO8" s="274"/>
      <c r="BP8" s="274"/>
      <c r="BQ8" s="274"/>
      <c r="BR8" s="274"/>
      <c r="BS8" s="274"/>
      <c r="BT8" s="95" t="s">
        <v>49</v>
      </c>
      <c r="BW8" s="33"/>
    </row>
    <row r="9" spans="1:75" ht="43.5" customHeight="1">
      <c r="A9" s="290"/>
      <c r="B9" s="295"/>
      <c r="C9" s="281"/>
      <c r="D9" s="281"/>
      <c r="E9" s="281"/>
      <c r="F9" s="281"/>
      <c r="G9" s="281"/>
      <c r="H9" s="281"/>
      <c r="I9" s="281"/>
      <c r="J9" s="300"/>
      <c r="K9" s="295"/>
      <c r="L9" s="281"/>
      <c r="M9" s="281"/>
      <c r="N9" s="279"/>
      <c r="O9" s="279"/>
      <c r="P9" s="281"/>
      <c r="Q9" s="308"/>
      <c r="R9" s="308"/>
      <c r="S9" s="281"/>
      <c r="T9" s="279"/>
      <c r="U9" s="279"/>
      <c r="V9" s="281"/>
      <c r="W9" s="283"/>
      <c r="X9" s="166" t="s">
        <v>103</v>
      </c>
      <c r="Y9" s="167" t="s">
        <v>80</v>
      </c>
      <c r="Z9" s="168" t="s">
        <v>81</v>
      </c>
      <c r="AA9" s="168" t="s">
        <v>90</v>
      </c>
      <c r="AB9" s="168" t="s">
        <v>82</v>
      </c>
      <c r="AC9" s="168" t="s">
        <v>83</v>
      </c>
      <c r="AD9" s="169" t="s">
        <v>84</v>
      </c>
      <c r="AE9" s="169" t="s">
        <v>85</v>
      </c>
      <c r="AF9" s="169" t="s">
        <v>86</v>
      </c>
      <c r="AG9" s="170" t="s">
        <v>91</v>
      </c>
      <c r="AH9" s="285"/>
      <c r="AJ9" s="303"/>
      <c r="AK9" s="306"/>
      <c r="AL9" s="306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7"/>
      <c r="BA9" s="277"/>
      <c r="BB9" s="273"/>
      <c r="BC9" s="277"/>
      <c r="BD9" s="277"/>
      <c r="BE9" s="273"/>
      <c r="BF9" s="277"/>
      <c r="BG9" s="277"/>
      <c r="BH9" s="273"/>
      <c r="BI9" s="273"/>
      <c r="BJ9" s="98" t="s">
        <v>89</v>
      </c>
      <c r="BK9" s="172" t="s">
        <v>80</v>
      </c>
      <c r="BL9" s="98" t="s">
        <v>81</v>
      </c>
      <c r="BM9" s="98" t="s">
        <v>90</v>
      </c>
      <c r="BN9" s="98" t="s">
        <v>82</v>
      </c>
      <c r="BO9" s="98" t="s">
        <v>83</v>
      </c>
      <c r="BP9" s="98" t="s">
        <v>84</v>
      </c>
      <c r="BQ9" s="98" t="s">
        <v>85</v>
      </c>
      <c r="BR9" s="98" t="s">
        <v>86</v>
      </c>
      <c r="BS9" s="98" t="s">
        <v>91</v>
      </c>
      <c r="BT9" s="95"/>
      <c r="BW9" s="33"/>
    </row>
    <row r="10" spans="1:75" ht="16.5" thickBot="1">
      <c r="A10" s="291"/>
      <c r="B10" s="37" t="s">
        <v>92</v>
      </c>
      <c r="C10" s="4" t="s">
        <v>5</v>
      </c>
      <c r="D10" s="4" t="s">
        <v>96</v>
      </c>
      <c r="E10" s="4" t="s">
        <v>63</v>
      </c>
      <c r="F10" s="4" t="s">
        <v>5</v>
      </c>
      <c r="G10" s="4" t="s">
        <v>93</v>
      </c>
      <c r="H10" s="4" t="s">
        <v>5</v>
      </c>
      <c r="I10" s="4" t="s">
        <v>73</v>
      </c>
      <c r="J10" s="22" t="s">
        <v>64</v>
      </c>
      <c r="K10" s="120">
        <v>1</v>
      </c>
      <c r="L10" s="121">
        <v>2</v>
      </c>
      <c r="M10" s="121">
        <v>2</v>
      </c>
      <c r="N10" s="121">
        <v>1</v>
      </c>
      <c r="O10" s="121">
        <v>2</v>
      </c>
      <c r="P10" s="121">
        <v>2</v>
      </c>
      <c r="Q10" s="121">
        <v>2</v>
      </c>
      <c r="R10" s="121">
        <v>1</v>
      </c>
      <c r="S10" s="121">
        <v>2</v>
      </c>
      <c r="T10" s="121">
        <v>1</v>
      </c>
      <c r="U10" s="121">
        <v>1</v>
      </c>
      <c r="V10" s="121">
        <v>2</v>
      </c>
      <c r="W10" s="165">
        <v>2</v>
      </c>
      <c r="X10" s="171" t="s">
        <v>10</v>
      </c>
      <c r="Y10" s="115" t="s">
        <v>87</v>
      </c>
      <c r="Z10" s="121">
        <v>2</v>
      </c>
      <c r="AA10" s="121">
        <v>5</v>
      </c>
      <c r="AB10" s="121">
        <v>2</v>
      </c>
      <c r="AC10" s="121">
        <v>2</v>
      </c>
      <c r="AD10" s="121">
        <v>2</v>
      </c>
      <c r="AE10" s="121">
        <v>4</v>
      </c>
      <c r="AF10" s="121">
        <v>2</v>
      </c>
      <c r="AG10" s="122">
        <v>1</v>
      </c>
      <c r="AH10" s="38">
        <f>BT10</f>
        <v>50</v>
      </c>
      <c r="AI10" s="30" t="s">
        <v>44</v>
      </c>
      <c r="AJ10" s="73">
        <f>SUM(AN10,AW10,AO10,AP10,AX10,AZ10:BA10,AS10,AU10)</f>
        <v>11</v>
      </c>
      <c r="AK10" s="73">
        <f>SUM(AQ10,BF10:BG10,AV10,AR10,AT10)</f>
        <v>6</v>
      </c>
      <c r="AL10" s="73">
        <f>SUM(AY10,BB10,BC10:BD10,BE10,BH10,BI10,BL10:BS10)</f>
        <v>33</v>
      </c>
      <c r="AN10" s="100">
        <v>1</v>
      </c>
      <c r="AO10" s="100">
        <v>1</v>
      </c>
      <c r="AP10" s="100">
        <v>1</v>
      </c>
      <c r="AQ10" s="100">
        <v>1</v>
      </c>
      <c r="AR10" s="100">
        <v>1</v>
      </c>
      <c r="AS10" s="100">
        <v>1</v>
      </c>
      <c r="AT10" s="100">
        <v>1</v>
      </c>
      <c r="AU10" s="100">
        <v>1</v>
      </c>
      <c r="AV10" s="100">
        <v>1</v>
      </c>
      <c r="AW10" s="100">
        <v>1</v>
      </c>
      <c r="AX10" s="100">
        <v>2</v>
      </c>
      <c r="AY10" s="100">
        <v>2</v>
      </c>
      <c r="AZ10" s="100">
        <v>1</v>
      </c>
      <c r="BA10" s="100">
        <v>2</v>
      </c>
      <c r="BB10" s="100">
        <v>2</v>
      </c>
      <c r="BC10" s="100">
        <v>2</v>
      </c>
      <c r="BD10" s="100">
        <v>1</v>
      </c>
      <c r="BE10" s="100">
        <v>2</v>
      </c>
      <c r="BF10" s="100">
        <v>1</v>
      </c>
      <c r="BG10" s="100">
        <v>1</v>
      </c>
      <c r="BH10" s="100">
        <v>2</v>
      </c>
      <c r="BI10" s="100">
        <v>2</v>
      </c>
      <c r="BJ10" s="100"/>
      <c r="BK10" s="101"/>
      <c r="BL10" s="100">
        <v>2</v>
      </c>
      <c r="BM10" s="100">
        <v>5</v>
      </c>
      <c r="BN10" s="100">
        <v>2</v>
      </c>
      <c r="BO10" s="100">
        <v>2</v>
      </c>
      <c r="BP10" s="100">
        <v>2</v>
      </c>
      <c r="BQ10" s="100">
        <v>4</v>
      </c>
      <c r="BR10" s="100">
        <v>2</v>
      </c>
      <c r="BS10" s="100">
        <v>1</v>
      </c>
      <c r="BT10" s="96">
        <f>SUM(AN10:BS10)</f>
        <v>50</v>
      </c>
      <c r="BW10" s="15"/>
    </row>
    <row r="11" spans="1:75">
      <c r="A11" s="144"/>
      <c r="B11" s="53"/>
      <c r="C11" s="103"/>
      <c r="D11" s="103"/>
      <c r="E11" s="103"/>
      <c r="F11" s="103"/>
      <c r="G11" s="103"/>
      <c r="H11" s="103"/>
      <c r="I11" s="103"/>
      <c r="J11" s="145"/>
      <c r="K11" s="53"/>
      <c r="L11" s="103"/>
      <c r="M11" s="103"/>
      <c r="N11" s="103"/>
      <c r="O11" s="103"/>
      <c r="P11" s="103"/>
      <c r="Q11" s="103"/>
      <c r="R11" s="103"/>
      <c r="S11" s="67"/>
      <c r="T11" s="67"/>
      <c r="U11" s="67"/>
      <c r="V11" s="67"/>
      <c r="W11" s="71"/>
      <c r="X11" s="54"/>
      <c r="Y11" s="54"/>
      <c r="Z11" s="173"/>
      <c r="AA11" s="174"/>
      <c r="AB11" s="174"/>
      <c r="AC11" s="174"/>
      <c r="AD11" s="174"/>
      <c r="AE11" s="174"/>
      <c r="AF11" s="174"/>
      <c r="AG11" s="175"/>
      <c r="AH11" s="56" t="str">
        <f>IF(ISBLANK($A11)," ",BT11)</f>
        <v xml:space="preserve"> </v>
      </c>
      <c r="AI11" s="55"/>
      <c r="AJ11" s="72" t="str">
        <f>IF(ISBLANK($A11)," ",SUM(AN11,AW11,AO11,AP11,AX11,AZ11:BA11,AS11,AU11))</f>
        <v xml:space="preserve"> </v>
      </c>
      <c r="AK11" s="72" t="str">
        <f>IF(ISBLANK($A11)," ",SUM(AQ11,BF11:BG11,AV11,AR11,AT11))</f>
        <v xml:space="preserve"> </v>
      </c>
      <c r="AL11" s="72" t="str">
        <f>IF(ISBLANK($A11)," ",SUM(AY11,BB11,BC11:BD11,BE11,BH11,BI11,BL11:BS11))</f>
        <v xml:space="preserve"> </v>
      </c>
      <c r="AN11" s="97" t="str">
        <f>IF(ISBLANK($A11)," ",IF(B11=B$10,1,0))</f>
        <v xml:space="preserve"> </v>
      </c>
      <c r="AO11" s="97" t="str">
        <f t="shared" ref="AO11:AV26" si="0">IF(ISBLANK($A11)," ",IF(C11=C$10,1,0))</f>
        <v xml:space="preserve"> </v>
      </c>
      <c r="AP11" s="97" t="str">
        <f t="shared" si="0"/>
        <v xml:space="preserve"> </v>
      </c>
      <c r="AQ11" s="97" t="str">
        <f t="shared" si="0"/>
        <v xml:space="preserve"> </v>
      </c>
      <c r="AR11" s="97" t="str">
        <f t="shared" si="0"/>
        <v xml:space="preserve"> </v>
      </c>
      <c r="AS11" s="97" t="str">
        <f t="shared" si="0"/>
        <v xml:space="preserve"> </v>
      </c>
      <c r="AT11" s="97" t="str">
        <f t="shared" si="0"/>
        <v xml:space="preserve"> </v>
      </c>
      <c r="AU11" s="97" t="str">
        <f t="shared" si="0"/>
        <v xml:space="preserve"> </v>
      </c>
      <c r="AV11" s="97" t="str">
        <f t="shared" si="0"/>
        <v xml:space="preserve"> </v>
      </c>
      <c r="AW11" s="248" t="str">
        <f>IF(ISBLANK($A11)," ",IF(ISNUMBER(K11),K11,0))</f>
        <v xml:space="preserve"> </v>
      </c>
      <c r="AX11" s="248" t="str">
        <f t="shared" ref="AX11:BS23" si="1">IF(ISBLANK($A11)," ",IF(ISNUMBER(L11),L11,0))</f>
        <v xml:space="preserve"> </v>
      </c>
      <c r="AY11" s="248" t="str">
        <f t="shared" si="1"/>
        <v xml:space="preserve"> </v>
      </c>
      <c r="AZ11" s="248" t="str">
        <f t="shared" si="1"/>
        <v xml:space="preserve"> </v>
      </c>
      <c r="BA11" s="248" t="str">
        <f t="shared" si="1"/>
        <v xml:space="preserve"> </v>
      </c>
      <c r="BB11" s="248" t="str">
        <f t="shared" si="1"/>
        <v xml:space="preserve"> </v>
      </c>
      <c r="BC11" s="248" t="str">
        <f t="shared" si="1"/>
        <v xml:space="preserve"> </v>
      </c>
      <c r="BD11" s="248" t="str">
        <f t="shared" si="1"/>
        <v xml:space="preserve"> </v>
      </c>
      <c r="BE11" s="248" t="str">
        <f t="shared" si="1"/>
        <v xml:space="preserve"> </v>
      </c>
      <c r="BF11" s="248" t="str">
        <f t="shared" si="1"/>
        <v xml:space="preserve"> </v>
      </c>
      <c r="BG11" s="248" t="str">
        <f t="shared" si="1"/>
        <v xml:space="preserve"> </v>
      </c>
      <c r="BH11" s="248" t="str">
        <f t="shared" si="1"/>
        <v xml:space="preserve"> </v>
      </c>
      <c r="BI11" s="248" t="str">
        <f t="shared" si="1"/>
        <v xml:space="preserve"> </v>
      </c>
      <c r="BJ11" s="248"/>
      <c r="BK11" s="248"/>
      <c r="BL11" s="248" t="str">
        <f t="shared" si="1"/>
        <v xml:space="preserve"> </v>
      </c>
      <c r="BM11" s="248" t="str">
        <f t="shared" si="1"/>
        <v xml:space="preserve"> </v>
      </c>
      <c r="BN11" s="248" t="str">
        <f t="shared" si="1"/>
        <v xml:space="preserve"> </v>
      </c>
      <c r="BO11" s="248" t="str">
        <f t="shared" si="1"/>
        <v xml:space="preserve"> </v>
      </c>
      <c r="BP11" s="248" t="str">
        <f t="shared" si="1"/>
        <v xml:space="preserve"> </v>
      </c>
      <c r="BQ11" s="248" t="str">
        <f t="shared" si="1"/>
        <v xml:space="preserve"> </v>
      </c>
      <c r="BR11" s="248" t="str">
        <f t="shared" si="1"/>
        <v xml:space="preserve"> </v>
      </c>
      <c r="BS11" s="248" t="str">
        <f t="shared" si="1"/>
        <v xml:space="preserve"> </v>
      </c>
      <c r="BT11" s="97" t="str">
        <f>IF(ISBLANK($A11)," ",SUM(AN11:BS11))</f>
        <v xml:space="preserve"> </v>
      </c>
    </row>
    <row r="12" spans="1:75">
      <c r="A12" s="118"/>
      <c r="B12" s="143"/>
      <c r="C12" s="107"/>
      <c r="D12" s="107"/>
      <c r="E12" s="107"/>
      <c r="F12" s="107"/>
      <c r="G12" s="107"/>
      <c r="H12" s="107"/>
      <c r="I12" s="107"/>
      <c r="J12" s="146"/>
      <c r="K12" s="143"/>
      <c r="L12" s="107"/>
      <c r="M12" s="107"/>
      <c r="N12" s="107"/>
      <c r="O12" s="107"/>
      <c r="P12" s="107"/>
      <c r="Q12" s="107"/>
      <c r="R12" s="107"/>
      <c r="S12" s="6"/>
      <c r="T12" s="6"/>
      <c r="U12" s="6"/>
      <c r="V12" s="6"/>
      <c r="W12" s="106"/>
      <c r="X12" s="108"/>
      <c r="Y12" s="108"/>
      <c r="Z12" s="176"/>
      <c r="AA12" s="177"/>
      <c r="AB12" s="177"/>
      <c r="AC12" s="177"/>
      <c r="AD12" s="177"/>
      <c r="AE12" s="177"/>
      <c r="AF12" s="177"/>
      <c r="AG12" s="178"/>
      <c r="AH12" s="104" t="str">
        <f t="shared" ref="AH12:AH50" si="2">IF(ISBLANK($A12)," ",BT12)</f>
        <v xml:space="preserve"> </v>
      </c>
      <c r="AJ12" s="72" t="str">
        <f t="shared" ref="AJ12:AJ49" si="3">IF(ISBLANK($A12)," ",SUM(AN12,AW12,AO12,AP12,AX12,AZ12:BA12,AS12,AU12))</f>
        <v xml:space="preserve"> </v>
      </c>
      <c r="AK12" s="72" t="str">
        <f t="shared" ref="AK12:AK49" si="4">IF(ISBLANK($A12)," ",SUM(AQ12,BF12:BG12,AV12,AR12,AT12))</f>
        <v xml:space="preserve"> </v>
      </c>
      <c r="AL12" s="72" t="str">
        <f t="shared" ref="AL12:AL50" si="5">IF(ISBLANK($A12)," ",SUM(AY12,BB12,BC12:BD12,BE12,BH12,BI12,BL12:BS12))</f>
        <v xml:space="preserve"> </v>
      </c>
      <c r="AN12" s="97" t="str">
        <f t="shared" ref="AN12:AV50" si="6">IF(ISBLANK($A12)," ",IF(B12=B$10,1,0))</f>
        <v xml:space="preserve"> </v>
      </c>
      <c r="AO12" s="97" t="str">
        <f t="shared" si="0"/>
        <v xml:space="preserve"> </v>
      </c>
      <c r="AP12" s="97" t="str">
        <f t="shared" si="0"/>
        <v xml:space="preserve"> </v>
      </c>
      <c r="AQ12" s="97" t="str">
        <f t="shared" si="0"/>
        <v xml:space="preserve"> </v>
      </c>
      <c r="AR12" s="97" t="str">
        <f t="shared" si="0"/>
        <v xml:space="preserve"> </v>
      </c>
      <c r="AS12" s="97" t="str">
        <f t="shared" si="0"/>
        <v xml:space="preserve"> </v>
      </c>
      <c r="AT12" s="97" t="str">
        <f t="shared" si="0"/>
        <v xml:space="preserve"> </v>
      </c>
      <c r="AU12" s="97" t="str">
        <f t="shared" si="0"/>
        <v xml:space="preserve"> </v>
      </c>
      <c r="AV12" s="97" t="str">
        <f t="shared" si="0"/>
        <v xml:space="preserve"> </v>
      </c>
      <c r="AW12" s="248" t="str">
        <f t="shared" ref="AW12:BI42" si="7">IF(ISBLANK($A12)," ",IF(ISNUMBER(K12),K12,0))</f>
        <v xml:space="preserve"> </v>
      </c>
      <c r="AX12" s="248" t="str">
        <f t="shared" si="1"/>
        <v xml:space="preserve"> </v>
      </c>
      <c r="AY12" s="248" t="str">
        <f t="shared" si="1"/>
        <v xml:space="preserve"> </v>
      </c>
      <c r="AZ12" s="248" t="str">
        <f t="shared" si="1"/>
        <v xml:space="preserve"> </v>
      </c>
      <c r="BA12" s="248" t="str">
        <f t="shared" si="1"/>
        <v xml:space="preserve"> </v>
      </c>
      <c r="BB12" s="248" t="str">
        <f t="shared" si="1"/>
        <v xml:space="preserve"> </v>
      </c>
      <c r="BC12" s="248" t="str">
        <f t="shared" si="1"/>
        <v xml:space="preserve"> </v>
      </c>
      <c r="BD12" s="248" t="str">
        <f t="shared" si="1"/>
        <v xml:space="preserve"> </v>
      </c>
      <c r="BE12" s="248" t="str">
        <f t="shared" si="1"/>
        <v xml:space="preserve"> </v>
      </c>
      <c r="BF12" s="248" t="str">
        <f t="shared" si="1"/>
        <v xml:space="preserve"> </v>
      </c>
      <c r="BG12" s="248" t="str">
        <f t="shared" si="1"/>
        <v xml:space="preserve"> </v>
      </c>
      <c r="BH12" s="248" t="str">
        <f t="shared" si="1"/>
        <v xml:space="preserve"> </v>
      </c>
      <c r="BI12" s="248" t="str">
        <f t="shared" si="1"/>
        <v xml:space="preserve"> </v>
      </c>
      <c r="BJ12" s="97"/>
      <c r="BK12" s="97"/>
      <c r="BL12" s="248" t="str">
        <f t="shared" si="1"/>
        <v xml:space="preserve"> </v>
      </c>
      <c r="BM12" s="248" t="str">
        <f t="shared" si="1"/>
        <v xml:space="preserve"> </v>
      </c>
      <c r="BN12" s="248" t="str">
        <f t="shared" si="1"/>
        <v xml:space="preserve"> </v>
      </c>
      <c r="BO12" s="248" t="str">
        <f t="shared" si="1"/>
        <v xml:space="preserve"> </v>
      </c>
      <c r="BP12" s="248" t="str">
        <f t="shared" si="1"/>
        <v xml:space="preserve"> </v>
      </c>
      <c r="BQ12" s="248" t="str">
        <f t="shared" si="1"/>
        <v xml:space="preserve"> </v>
      </c>
      <c r="BR12" s="248" t="str">
        <f t="shared" si="1"/>
        <v xml:space="preserve"> </v>
      </c>
      <c r="BS12" s="248" t="str">
        <f t="shared" si="1"/>
        <v xml:space="preserve"> </v>
      </c>
      <c r="BT12" s="97" t="str">
        <f t="shared" ref="BT12:BT50" si="8">IF(ISBLANK($A12)," ",SUM(AN12:BS12))</f>
        <v xml:space="preserve"> </v>
      </c>
    </row>
    <row r="13" spans="1:75">
      <c r="A13" s="118"/>
      <c r="B13" s="48"/>
      <c r="C13" s="3"/>
      <c r="D13" s="3"/>
      <c r="E13" s="3"/>
      <c r="F13" s="3"/>
      <c r="G13" s="3"/>
      <c r="H13" s="3"/>
      <c r="I13" s="3"/>
      <c r="J13" s="84"/>
      <c r="K13" s="48"/>
      <c r="L13" s="3"/>
      <c r="M13" s="3"/>
      <c r="N13" s="3"/>
      <c r="O13" s="3"/>
      <c r="P13" s="3"/>
      <c r="Q13" s="3"/>
      <c r="R13" s="3"/>
      <c r="S13" s="66"/>
      <c r="T13" s="66"/>
      <c r="U13" s="66"/>
      <c r="V13" s="66"/>
      <c r="W13" s="69"/>
      <c r="X13" s="51"/>
      <c r="Y13" s="108"/>
      <c r="Z13" s="176"/>
      <c r="AA13" s="177"/>
      <c r="AB13" s="177"/>
      <c r="AC13" s="177"/>
      <c r="AD13" s="177"/>
      <c r="AE13" s="177"/>
      <c r="AF13" s="177"/>
      <c r="AG13" s="178"/>
      <c r="AH13" s="104" t="str">
        <f t="shared" si="2"/>
        <v xml:space="preserve"> </v>
      </c>
      <c r="AJ13" s="72" t="str">
        <f t="shared" si="3"/>
        <v xml:space="preserve"> </v>
      </c>
      <c r="AK13" s="72" t="str">
        <f t="shared" si="4"/>
        <v xml:space="preserve"> </v>
      </c>
      <c r="AL13" s="72" t="str">
        <f t="shared" si="5"/>
        <v xml:space="preserve"> </v>
      </c>
      <c r="AN13" s="97" t="str">
        <f t="shared" si="6"/>
        <v xml:space="preserve"> </v>
      </c>
      <c r="AO13" s="97" t="str">
        <f t="shared" si="0"/>
        <v xml:space="preserve"> </v>
      </c>
      <c r="AP13" s="97" t="str">
        <f t="shared" si="0"/>
        <v xml:space="preserve"> </v>
      </c>
      <c r="AQ13" s="97" t="str">
        <f t="shared" si="0"/>
        <v xml:space="preserve"> </v>
      </c>
      <c r="AR13" s="97" t="str">
        <f t="shared" si="0"/>
        <v xml:space="preserve"> </v>
      </c>
      <c r="AS13" s="97" t="str">
        <f t="shared" si="0"/>
        <v xml:space="preserve"> </v>
      </c>
      <c r="AT13" s="97" t="str">
        <f t="shared" si="0"/>
        <v xml:space="preserve"> </v>
      </c>
      <c r="AU13" s="97" t="str">
        <f t="shared" si="0"/>
        <v xml:space="preserve"> </v>
      </c>
      <c r="AV13" s="97" t="str">
        <f t="shared" si="0"/>
        <v xml:space="preserve"> </v>
      </c>
      <c r="AW13" s="248" t="str">
        <f t="shared" si="7"/>
        <v xml:space="preserve"> </v>
      </c>
      <c r="AX13" s="248" t="str">
        <f t="shared" si="1"/>
        <v xml:space="preserve"> </v>
      </c>
      <c r="AY13" s="248" t="str">
        <f t="shared" si="1"/>
        <v xml:space="preserve"> </v>
      </c>
      <c r="AZ13" s="248" t="str">
        <f t="shared" si="1"/>
        <v xml:space="preserve"> </v>
      </c>
      <c r="BA13" s="248" t="str">
        <f t="shared" si="1"/>
        <v xml:space="preserve"> </v>
      </c>
      <c r="BB13" s="248" t="str">
        <f t="shared" si="1"/>
        <v xml:space="preserve"> </v>
      </c>
      <c r="BC13" s="248" t="str">
        <f t="shared" si="1"/>
        <v xml:space="preserve"> </v>
      </c>
      <c r="BD13" s="248" t="str">
        <f t="shared" si="1"/>
        <v xml:space="preserve"> </v>
      </c>
      <c r="BE13" s="248" t="str">
        <f t="shared" si="1"/>
        <v xml:space="preserve"> </v>
      </c>
      <c r="BF13" s="248" t="str">
        <f t="shared" si="1"/>
        <v xml:space="preserve"> </v>
      </c>
      <c r="BG13" s="248" t="str">
        <f t="shared" si="1"/>
        <v xml:space="preserve"> </v>
      </c>
      <c r="BH13" s="248" t="str">
        <f t="shared" si="1"/>
        <v xml:space="preserve"> </v>
      </c>
      <c r="BI13" s="248" t="str">
        <f t="shared" si="1"/>
        <v xml:space="preserve"> </v>
      </c>
      <c r="BJ13" s="97"/>
      <c r="BK13" s="97"/>
      <c r="BL13" s="248" t="str">
        <f t="shared" si="1"/>
        <v xml:space="preserve"> </v>
      </c>
      <c r="BM13" s="248" t="str">
        <f t="shared" si="1"/>
        <v xml:space="preserve"> </v>
      </c>
      <c r="BN13" s="248" t="str">
        <f t="shared" si="1"/>
        <v xml:space="preserve"> </v>
      </c>
      <c r="BO13" s="248" t="str">
        <f t="shared" si="1"/>
        <v xml:space="preserve"> </v>
      </c>
      <c r="BP13" s="248" t="str">
        <f t="shared" si="1"/>
        <v xml:space="preserve"> </v>
      </c>
      <c r="BQ13" s="248" t="str">
        <f t="shared" si="1"/>
        <v xml:space="preserve"> </v>
      </c>
      <c r="BR13" s="248" t="str">
        <f t="shared" si="1"/>
        <v xml:space="preserve"> </v>
      </c>
      <c r="BS13" s="248" t="str">
        <f t="shared" si="1"/>
        <v xml:space="preserve"> </v>
      </c>
      <c r="BT13" s="97" t="str">
        <f t="shared" si="8"/>
        <v xml:space="preserve"> </v>
      </c>
    </row>
    <row r="14" spans="1:75">
      <c r="A14" s="118"/>
      <c r="B14" s="48"/>
      <c r="C14" s="3"/>
      <c r="D14" s="3"/>
      <c r="E14" s="3"/>
      <c r="F14" s="3"/>
      <c r="G14" s="3"/>
      <c r="H14" s="3"/>
      <c r="I14" s="3"/>
      <c r="J14" s="84"/>
      <c r="K14" s="48"/>
      <c r="L14" s="3"/>
      <c r="M14" s="3"/>
      <c r="N14" s="3"/>
      <c r="O14" s="3"/>
      <c r="P14" s="3"/>
      <c r="Q14" s="3"/>
      <c r="R14" s="3"/>
      <c r="S14" s="66"/>
      <c r="T14" s="66"/>
      <c r="U14" s="66"/>
      <c r="V14" s="66"/>
      <c r="W14" s="69"/>
      <c r="X14" s="51"/>
      <c r="Y14" s="108"/>
      <c r="Z14" s="176"/>
      <c r="AA14" s="177"/>
      <c r="AB14" s="177"/>
      <c r="AC14" s="177"/>
      <c r="AD14" s="177"/>
      <c r="AE14" s="177"/>
      <c r="AF14" s="177"/>
      <c r="AG14" s="178"/>
      <c r="AH14" s="104" t="str">
        <f t="shared" si="2"/>
        <v xml:space="preserve"> </v>
      </c>
      <c r="AJ14" s="72" t="str">
        <f t="shared" si="3"/>
        <v xml:space="preserve"> </v>
      </c>
      <c r="AK14" s="72" t="str">
        <f t="shared" si="4"/>
        <v xml:space="preserve"> </v>
      </c>
      <c r="AL14" s="72" t="str">
        <f t="shared" si="5"/>
        <v xml:space="preserve"> </v>
      </c>
      <c r="AN14" s="97" t="str">
        <f t="shared" si="6"/>
        <v xml:space="preserve"> </v>
      </c>
      <c r="AO14" s="97" t="str">
        <f t="shared" si="0"/>
        <v xml:space="preserve"> </v>
      </c>
      <c r="AP14" s="97" t="str">
        <f t="shared" si="0"/>
        <v xml:space="preserve"> </v>
      </c>
      <c r="AQ14" s="97" t="str">
        <f t="shared" si="0"/>
        <v xml:space="preserve"> </v>
      </c>
      <c r="AR14" s="97" t="str">
        <f t="shared" si="0"/>
        <v xml:space="preserve"> </v>
      </c>
      <c r="AS14" s="97" t="str">
        <f t="shared" si="0"/>
        <v xml:space="preserve"> </v>
      </c>
      <c r="AT14" s="97" t="str">
        <f t="shared" si="0"/>
        <v xml:space="preserve"> </v>
      </c>
      <c r="AU14" s="97" t="str">
        <f t="shared" si="0"/>
        <v xml:space="preserve"> </v>
      </c>
      <c r="AV14" s="97" t="str">
        <f t="shared" si="0"/>
        <v xml:space="preserve"> </v>
      </c>
      <c r="AW14" s="248" t="str">
        <f t="shared" si="7"/>
        <v xml:space="preserve"> </v>
      </c>
      <c r="AX14" s="248" t="str">
        <f t="shared" si="1"/>
        <v xml:space="preserve"> </v>
      </c>
      <c r="AY14" s="248" t="str">
        <f t="shared" si="1"/>
        <v xml:space="preserve"> </v>
      </c>
      <c r="AZ14" s="248" t="str">
        <f t="shared" si="1"/>
        <v xml:space="preserve"> </v>
      </c>
      <c r="BA14" s="248" t="str">
        <f t="shared" si="1"/>
        <v xml:space="preserve"> </v>
      </c>
      <c r="BB14" s="248" t="str">
        <f t="shared" si="1"/>
        <v xml:space="preserve"> </v>
      </c>
      <c r="BC14" s="248" t="str">
        <f t="shared" si="1"/>
        <v xml:space="preserve"> </v>
      </c>
      <c r="BD14" s="248" t="str">
        <f t="shared" si="1"/>
        <v xml:space="preserve"> </v>
      </c>
      <c r="BE14" s="248" t="str">
        <f t="shared" si="1"/>
        <v xml:space="preserve"> </v>
      </c>
      <c r="BF14" s="248" t="str">
        <f t="shared" si="1"/>
        <v xml:space="preserve"> </v>
      </c>
      <c r="BG14" s="248" t="str">
        <f t="shared" si="1"/>
        <v xml:space="preserve"> </v>
      </c>
      <c r="BH14" s="248" t="str">
        <f t="shared" si="1"/>
        <v xml:space="preserve"> </v>
      </c>
      <c r="BI14" s="248" t="str">
        <f t="shared" si="1"/>
        <v xml:space="preserve"> </v>
      </c>
      <c r="BJ14" s="97"/>
      <c r="BK14" s="97"/>
      <c r="BL14" s="248" t="str">
        <f t="shared" si="1"/>
        <v xml:space="preserve"> </v>
      </c>
      <c r="BM14" s="248" t="str">
        <f t="shared" si="1"/>
        <v xml:space="preserve"> </v>
      </c>
      <c r="BN14" s="248" t="str">
        <f t="shared" si="1"/>
        <v xml:space="preserve"> </v>
      </c>
      <c r="BO14" s="248" t="str">
        <f t="shared" si="1"/>
        <v xml:space="preserve"> </v>
      </c>
      <c r="BP14" s="248" t="str">
        <f t="shared" si="1"/>
        <v xml:space="preserve"> </v>
      </c>
      <c r="BQ14" s="248" t="str">
        <f t="shared" si="1"/>
        <v xml:space="preserve"> </v>
      </c>
      <c r="BR14" s="248" t="str">
        <f t="shared" si="1"/>
        <v xml:space="preserve"> </v>
      </c>
      <c r="BS14" s="248" t="str">
        <f t="shared" si="1"/>
        <v xml:space="preserve"> </v>
      </c>
      <c r="BT14" s="97" t="str">
        <f t="shared" si="8"/>
        <v xml:space="preserve"> </v>
      </c>
    </row>
    <row r="15" spans="1:75">
      <c r="A15" s="118"/>
      <c r="B15" s="48"/>
      <c r="C15" s="3"/>
      <c r="D15" s="3"/>
      <c r="E15" s="3"/>
      <c r="F15" s="3"/>
      <c r="G15" s="3"/>
      <c r="H15" s="3"/>
      <c r="I15" s="3"/>
      <c r="J15" s="84"/>
      <c r="K15" s="48"/>
      <c r="L15" s="3"/>
      <c r="M15" s="3"/>
      <c r="N15" s="3"/>
      <c r="O15" s="3"/>
      <c r="P15" s="3"/>
      <c r="Q15" s="3"/>
      <c r="R15" s="3"/>
      <c r="S15" s="66"/>
      <c r="T15" s="66"/>
      <c r="U15" s="66"/>
      <c r="V15" s="66"/>
      <c r="W15" s="69"/>
      <c r="X15" s="51"/>
      <c r="Y15" s="108"/>
      <c r="Z15" s="176"/>
      <c r="AA15" s="177"/>
      <c r="AB15" s="177"/>
      <c r="AC15" s="177"/>
      <c r="AD15" s="177"/>
      <c r="AE15" s="177"/>
      <c r="AF15" s="177"/>
      <c r="AG15" s="178"/>
      <c r="AH15" s="104" t="str">
        <f t="shared" si="2"/>
        <v xml:space="preserve"> </v>
      </c>
      <c r="AJ15" s="72" t="str">
        <f t="shared" si="3"/>
        <v xml:space="preserve"> </v>
      </c>
      <c r="AK15" s="72" t="str">
        <f t="shared" si="4"/>
        <v xml:space="preserve"> </v>
      </c>
      <c r="AL15" s="72" t="str">
        <f t="shared" si="5"/>
        <v xml:space="preserve"> </v>
      </c>
      <c r="AN15" s="97" t="str">
        <f t="shared" si="6"/>
        <v xml:space="preserve"> </v>
      </c>
      <c r="AO15" s="97" t="str">
        <f t="shared" si="0"/>
        <v xml:space="preserve"> </v>
      </c>
      <c r="AP15" s="97" t="str">
        <f t="shared" si="0"/>
        <v xml:space="preserve"> </v>
      </c>
      <c r="AQ15" s="97" t="str">
        <f t="shared" si="0"/>
        <v xml:space="preserve"> </v>
      </c>
      <c r="AR15" s="97" t="str">
        <f t="shared" si="0"/>
        <v xml:space="preserve"> </v>
      </c>
      <c r="AS15" s="97" t="str">
        <f t="shared" si="0"/>
        <v xml:space="preserve"> </v>
      </c>
      <c r="AT15" s="97" t="str">
        <f t="shared" si="0"/>
        <v xml:space="preserve"> </v>
      </c>
      <c r="AU15" s="97" t="str">
        <f t="shared" si="0"/>
        <v xml:space="preserve"> </v>
      </c>
      <c r="AV15" s="97" t="str">
        <f t="shared" si="0"/>
        <v xml:space="preserve"> </v>
      </c>
      <c r="AW15" s="248" t="str">
        <f t="shared" si="7"/>
        <v xml:space="preserve"> </v>
      </c>
      <c r="AX15" s="248" t="str">
        <f t="shared" si="1"/>
        <v xml:space="preserve"> </v>
      </c>
      <c r="AY15" s="248" t="str">
        <f t="shared" si="1"/>
        <v xml:space="preserve"> </v>
      </c>
      <c r="AZ15" s="248" t="str">
        <f t="shared" si="1"/>
        <v xml:space="preserve"> </v>
      </c>
      <c r="BA15" s="248" t="str">
        <f t="shared" si="1"/>
        <v xml:space="preserve"> </v>
      </c>
      <c r="BB15" s="248" t="str">
        <f t="shared" si="1"/>
        <v xml:space="preserve"> </v>
      </c>
      <c r="BC15" s="248" t="str">
        <f t="shared" si="1"/>
        <v xml:space="preserve"> </v>
      </c>
      <c r="BD15" s="248" t="str">
        <f t="shared" si="1"/>
        <v xml:space="preserve"> </v>
      </c>
      <c r="BE15" s="248" t="str">
        <f t="shared" si="1"/>
        <v xml:space="preserve"> </v>
      </c>
      <c r="BF15" s="248" t="str">
        <f t="shared" si="1"/>
        <v xml:space="preserve"> </v>
      </c>
      <c r="BG15" s="248" t="str">
        <f t="shared" si="1"/>
        <v xml:space="preserve"> </v>
      </c>
      <c r="BH15" s="248" t="str">
        <f t="shared" si="1"/>
        <v xml:space="preserve"> </v>
      </c>
      <c r="BI15" s="248" t="str">
        <f t="shared" si="1"/>
        <v xml:space="preserve"> </v>
      </c>
      <c r="BJ15" s="97"/>
      <c r="BK15" s="97"/>
      <c r="BL15" s="248" t="str">
        <f t="shared" si="1"/>
        <v xml:space="preserve"> </v>
      </c>
      <c r="BM15" s="248" t="str">
        <f t="shared" si="1"/>
        <v xml:space="preserve"> </v>
      </c>
      <c r="BN15" s="248" t="str">
        <f t="shared" si="1"/>
        <v xml:space="preserve"> </v>
      </c>
      <c r="BO15" s="248" t="str">
        <f t="shared" si="1"/>
        <v xml:space="preserve"> </v>
      </c>
      <c r="BP15" s="248" t="str">
        <f t="shared" si="1"/>
        <v xml:space="preserve"> </v>
      </c>
      <c r="BQ15" s="248" t="str">
        <f t="shared" si="1"/>
        <v xml:space="preserve"> </v>
      </c>
      <c r="BR15" s="248" t="str">
        <f t="shared" si="1"/>
        <v xml:space="preserve"> </v>
      </c>
      <c r="BS15" s="248" t="str">
        <f t="shared" si="1"/>
        <v xml:space="preserve"> </v>
      </c>
      <c r="BT15" s="97" t="str">
        <f t="shared" si="8"/>
        <v xml:space="preserve"> </v>
      </c>
    </row>
    <row r="16" spans="1:75">
      <c r="A16" s="118"/>
      <c r="B16" s="48"/>
      <c r="C16" s="3"/>
      <c r="D16" s="3"/>
      <c r="E16" s="3"/>
      <c r="F16" s="3"/>
      <c r="G16" s="3"/>
      <c r="H16" s="3"/>
      <c r="I16" s="3"/>
      <c r="J16" s="84"/>
      <c r="K16" s="48"/>
      <c r="L16" s="3"/>
      <c r="M16" s="3"/>
      <c r="N16" s="3"/>
      <c r="O16" s="3"/>
      <c r="P16" s="3"/>
      <c r="Q16" s="3"/>
      <c r="R16" s="3"/>
      <c r="S16" s="66"/>
      <c r="T16" s="66"/>
      <c r="U16" s="66"/>
      <c r="V16" s="66"/>
      <c r="W16" s="69"/>
      <c r="X16" s="51"/>
      <c r="Y16" s="108"/>
      <c r="Z16" s="176"/>
      <c r="AA16" s="177"/>
      <c r="AB16" s="177"/>
      <c r="AC16" s="177"/>
      <c r="AD16" s="177"/>
      <c r="AE16" s="177"/>
      <c r="AF16" s="177"/>
      <c r="AG16" s="178"/>
      <c r="AH16" s="104" t="str">
        <f t="shared" si="2"/>
        <v xml:space="preserve"> </v>
      </c>
      <c r="AJ16" s="72" t="str">
        <f t="shared" si="3"/>
        <v xml:space="preserve"> </v>
      </c>
      <c r="AK16" s="72" t="str">
        <f t="shared" si="4"/>
        <v xml:space="preserve"> </v>
      </c>
      <c r="AL16" s="72" t="str">
        <f t="shared" si="5"/>
        <v xml:space="preserve"> </v>
      </c>
      <c r="AN16" s="97" t="str">
        <f t="shared" si="6"/>
        <v xml:space="preserve"> </v>
      </c>
      <c r="AO16" s="97" t="str">
        <f t="shared" si="0"/>
        <v xml:space="preserve"> </v>
      </c>
      <c r="AP16" s="97" t="str">
        <f t="shared" si="0"/>
        <v xml:space="preserve"> </v>
      </c>
      <c r="AQ16" s="97" t="str">
        <f t="shared" si="0"/>
        <v xml:space="preserve"> </v>
      </c>
      <c r="AR16" s="97" t="str">
        <f t="shared" si="0"/>
        <v xml:space="preserve"> </v>
      </c>
      <c r="AS16" s="97" t="str">
        <f t="shared" si="0"/>
        <v xml:space="preserve"> </v>
      </c>
      <c r="AT16" s="97" t="str">
        <f t="shared" si="0"/>
        <v xml:space="preserve"> </v>
      </c>
      <c r="AU16" s="97" t="str">
        <f t="shared" si="0"/>
        <v xml:space="preserve"> </v>
      </c>
      <c r="AV16" s="97" t="str">
        <f t="shared" si="0"/>
        <v xml:space="preserve"> </v>
      </c>
      <c r="AW16" s="248" t="str">
        <f t="shared" si="7"/>
        <v xml:space="preserve"> </v>
      </c>
      <c r="AX16" s="248" t="str">
        <f t="shared" si="1"/>
        <v xml:space="preserve"> </v>
      </c>
      <c r="AY16" s="248" t="str">
        <f t="shared" si="1"/>
        <v xml:space="preserve"> </v>
      </c>
      <c r="AZ16" s="248" t="str">
        <f t="shared" si="1"/>
        <v xml:space="preserve"> </v>
      </c>
      <c r="BA16" s="248" t="str">
        <f t="shared" si="1"/>
        <v xml:space="preserve"> </v>
      </c>
      <c r="BB16" s="248" t="str">
        <f t="shared" si="1"/>
        <v xml:space="preserve"> </v>
      </c>
      <c r="BC16" s="248" t="str">
        <f t="shared" si="1"/>
        <v xml:space="preserve"> </v>
      </c>
      <c r="BD16" s="248" t="str">
        <f t="shared" si="1"/>
        <v xml:space="preserve"> </v>
      </c>
      <c r="BE16" s="248" t="str">
        <f t="shared" si="1"/>
        <v xml:space="preserve"> </v>
      </c>
      <c r="BF16" s="248" t="str">
        <f t="shared" si="1"/>
        <v xml:space="preserve"> </v>
      </c>
      <c r="BG16" s="248" t="str">
        <f t="shared" si="1"/>
        <v xml:space="preserve"> </v>
      </c>
      <c r="BH16" s="248" t="str">
        <f t="shared" si="1"/>
        <v xml:space="preserve"> </v>
      </c>
      <c r="BI16" s="248" t="str">
        <f t="shared" si="1"/>
        <v xml:space="preserve"> </v>
      </c>
      <c r="BJ16" s="97"/>
      <c r="BK16" s="97"/>
      <c r="BL16" s="248" t="str">
        <f t="shared" si="1"/>
        <v xml:space="preserve"> </v>
      </c>
      <c r="BM16" s="248" t="str">
        <f t="shared" si="1"/>
        <v xml:space="preserve"> </v>
      </c>
      <c r="BN16" s="248" t="str">
        <f t="shared" si="1"/>
        <v xml:space="preserve"> </v>
      </c>
      <c r="BO16" s="248" t="str">
        <f t="shared" si="1"/>
        <v xml:space="preserve"> </v>
      </c>
      <c r="BP16" s="248" t="str">
        <f t="shared" si="1"/>
        <v xml:space="preserve"> </v>
      </c>
      <c r="BQ16" s="248" t="str">
        <f t="shared" si="1"/>
        <v xml:space="preserve"> </v>
      </c>
      <c r="BR16" s="248" t="str">
        <f t="shared" si="1"/>
        <v xml:space="preserve"> </v>
      </c>
      <c r="BS16" s="248" t="str">
        <f t="shared" si="1"/>
        <v xml:space="preserve"> </v>
      </c>
      <c r="BT16" s="97" t="str">
        <f t="shared" si="8"/>
        <v xml:space="preserve"> </v>
      </c>
    </row>
    <row r="17" spans="1:72">
      <c r="A17" s="118"/>
      <c r="B17" s="48"/>
      <c r="C17" s="3"/>
      <c r="D17" s="3"/>
      <c r="E17" s="3"/>
      <c r="F17" s="3"/>
      <c r="G17" s="3"/>
      <c r="H17" s="3"/>
      <c r="I17" s="3"/>
      <c r="J17" s="84"/>
      <c r="K17" s="48"/>
      <c r="L17" s="3"/>
      <c r="M17" s="3"/>
      <c r="N17" s="3"/>
      <c r="O17" s="3"/>
      <c r="P17" s="3"/>
      <c r="Q17" s="3"/>
      <c r="R17" s="3"/>
      <c r="S17" s="66"/>
      <c r="T17" s="66"/>
      <c r="U17" s="66"/>
      <c r="V17" s="66"/>
      <c r="W17" s="69"/>
      <c r="X17" s="51"/>
      <c r="Y17" s="108"/>
      <c r="Z17" s="176"/>
      <c r="AA17" s="177"/>
      <c r="AB17" s="177"/>
      <c r="AC17" s="177"/>
      <c r="AD17" s="177"/>
      <c r="AE17" s="177"/>
      <c r="AF17" s="177"/>
      <c r="AG17" s="178"/>
      <c r="AH17" s="104" t="str">
        <f t="shared" si="2"/>
        <v xml:space="preserve"> </v>
      </c>
      <c r="AJ17" s="72" t="str">
        <f t="shared" si="3"/>
        <v xml:space="preserve"> </v>
      </c>
      <c r="AK17" s="72" t="str">
        <f t="shared" si="4"/>
        <v xml:space="preserve"> </v>
      </c>
      <c r="AL17" s="72" t="str">
        <f t="shared" si="5"/>
        <v xml:space="preserve"> </v>
      </c>
      <c r="AN17" s="97" t="str">
        <f t="shared" si="6"/>
        <v xml:space="preserve"> </v>
      </c>
      <c r="AO17" s="97" t="str">
        <f t="shared" si="0"/>
        <v xml:space="preserve"> </v>
      </c>
      <c r="AP17" s="97" t="str">
        <f t="shared" si="0"/>
        <v xml:space="preserve"> </v>
      </c>
      <c r="AQ17" s="97" t="str">
        <f t="shared" si="0"/>
        <v xml:space="preserve"> </v>
      </c>
      <c r="AR17" s="97" t="str">
        <f t="shared" si="0"/>
        <v xml:space="preserve"> </v>
      </c>
      <c r="AS17" s="97" t="str">
        <f t="shared" si="0"/>
        <v xml:space="preserve"> </v>
      </c>
      <c r="AT17" s="97" t="str">
        <f t="shared" si="0"/>
        <v xml:space="preserve"> </v>
      </c>
      <c r="AU17" s="97" t="str">
        <f t="shared" si="0"/>
        <v xml:space="preserve"> </v>
      </c>
      <c r="AV17" s="97" t="str">
        <f t="shared" si="0"/>
        <v xml:space="preserve"> </v>
      </c>
      <c r="AW17" s="248" t="str">
        <f t="shared" si="7"/>
        <v xml:space="preserve"> </v>
      </c>
      <c r="AX17" s="248" t="str">
        <f t="shared" si="1"/>
        <v xml:space="preserve"> </v>
      </c>
      <c r="AY17" s="248" t="str">
        <f t="shared" si="1"/>
        <v xml:space="preserve"> </v>
      </c>
      <c r="AZ17" s="248" t="str">
        <f t="shared" si="1"/>
        <v xml:space="preserve"> </v>
      </c>
      <c r="BA17" s="248" t="str">
        <f t="shared" si="1"/>
        <v xml:space="preserve"> </v>
      </c>
      <c r="BB17" s="248" t="str">
        <f t="shared" si="1"/>
        <v xml:space="preserve"> </v>
      </c>
      <c r="BC17" s="248" t="str">
        <f t="shared" si="1"/>
        <v xml:space="preserve"> </v>
      </c>
      <c r="BD17" s="248" t="str">
        <f t="shared" si="1"/>
        <v xml:space="preserve"> </v>
      </c>
      <c r="BE17" s="248" t="str">
        <f t="shared" si="1"/>
        <v xml:space="preserve"> </v>
      </c>
      <c r="BF17" s="248" t="str">
        <f t="shared" si="1"/>
        <v xml:space="preserve"> </v>
      </c>
      <c r="BG17" s="248" t="str">
        <f t="shared" si="1"/>
        <v xml:space="preserve"> </v>
      </c>
      <c r="BH17" s="248" t="str">
        <f t="shared" si="1"/>
        <v xml:space="preserve"> </v>
      </c>
      <c r="BI17" s="248" t="str">
        <f t="shared" si="1"/>
        <v xml:space="preserve"> </v>
      </c>
      <c r="BJ17" s="97"/>
      <c r="BK17" s="97"/>
      <c r="BL17" s="248" t="str">
        <f t="shared" si="1"/>
        <v xml:space="preserve"> </v>
      </c>
      <c r="BM17" s="248" t="str">
        <f t="shared" si="1"/>
        <v xml:space="preserve"> </v>
      </c>
      <c r="BN17" s="248" t="str">
        <f t="shared" si="1"/>
        <v xml:space="preserve"> </v>
      </c>
      <c r="BO17" s="248" t="str">
        <f t="shared" si="1"/>
        <v xml:space="preserve"> </v>
      </c>
      <c r="BP17" s="248" t="str">
        <f t="shared" si="1"/>
        <v xml:space="preserve"> </v>
      </c>
      <c r="BQ17" s="248" t="str">
        <f t="shared" si="1"/>
        <v xml:space="preserve"> </v>
      </c>
      <c r="BR17" s="248" t="str">
        <f t="shared" si="1"/>
        <v xml:space="preserve"> </v>
      </c>
      <c r="BS17" s="248" t="str">
        <f t="shared" si="1"/>
        <v xml:space="preserve"> </v>
      </c>
      <c r="BT17" s="97" t="str">
        <f t="shared" si="8"/>
        <v xml:space="preserve"> </v>
      </c>
    </row>
    <row r="18" spans="1:72">
      <c r="A18" s="118"/>
      <c r="B18" s="48"/>
      <c r="C18" s="3"/>
      <c r="D18" s="3"/>
      <c r="E18" s="3"/>
      <c r="F18" s="3"/>
      <c r="G18" s="3"/>
      <c r="H18" s="3"/>
      <c r="I18" s="3"/>
      <c r="J18" s="84"/>
      <c r="K18" s="48"/>
      <c r="L18" s="3"/>
      <c r="M18" s="3"/>
      <c r="N18" s="3"/>
      <c r="O18" s="3"/>
      <c r="P18" s="3"/>
      <c r="Q18" s="3"/>
      <c r="R18" s="3"/>
      <c r="S18" s="66"/>
      <c r="T18" s="66"/>
      <c r="U18" s="66"/>
      <c r="V18" s="66"/>
      <c r="W18" s="69"/>
      <c r="X18" s="51"/>
      <c r="Y18" s="108"/>
      <c r="Z18" s="176"/>
      <c r="AA18" s="177"/>
      <c r="AB18" s="177"/>
      <c r="AC18" s="177"/>
      <c r="AD18" s="177"/>
      <c r="AE18" s="177"/>
      <c r="AF18" s="177"/>
      <c r="AG18" s="178"/>
      <c r="AH18" s="57" t="str">
        <f t="shared" si="2"/>
        <v xml:space="preserve"> </v>
      </c>
      <c r="AJ18" s="72" t="str">
        <f t="shared" si="3"/>
        <v xml:space="preserve"> </v>
      </c>
      <c r="AK18" s="72" t="str">
        <f t="shared" si="4"/>
        <v xml:space="preserve"> </v>
      </c>
      <c r="AL18" s="72" t="str">
        <f t="shared" si="5"/>
        <v xml:space="preserve"> </v>
      </c>
      <c r="AN18" s="97" t="str">
        <f t="shared" si="6"/>
        <v xml:space="preserve"> </v>
      </c>
      <c r="AO18" s="97" t="str">
        <f t="shared" si="0"/>
        <v xml:space="preserve"> </v>
      </c>
      <c r="AP18" s="97" t="str">
        <f t="shared" si="0"/>
        <v xml:space="preserve"> </v>
      </c>
      <c r="AQ18" s="97" t="str">
        <f t="shared" si="0"/>
        <v xml:space="preserve"> </v>
      </c>
      <c r="AR18" s="97" t="str">
        <f t="shared" si="0"/>
        <v xml:space="preserve"> </v>
      </c>
      <c r="AS18" s="97" t="str">
        <f t="shared" si="0"/>
        <v xml:space="preserve"> </v>
      </c>
      <c r="AT18" s="97" t="str">
        <f t="shared" si="0"/>
        <v xml:space="preserve"> </v>
      </c>
      <c r="AU18" s="97" t="str">
        <f t="shared" si="0"/>
        <v xml:space="preserve"> </v>
      </c>
      <c r="AV18" s="97" t="str">
        <f t="shared" si="0"/>
        <v xml:space="preserve"> </v>
      </c>
      <c r="AW18" s="248" t="str">
        <f t="shared" si="7"/>
        <v xml:space="preserve"> </v>
      </c>
      <c r="AX18" s="248" t="str">
        <f t="shared" si="1"/>
        <v xml:space="preserve"> </v>
      </c>
      <c r="AY18" s="248" t="str">
        <f t="shared" si="1"/>
        <v xml:space="preserve"> </v>
      </c>
      <c r="AZ18" s="248" t="str">
        <f t="shared" si="1"/>
        <v xml:space="preserve"> </v>
      </c>
      <c r="BA18" s="248" t="str">
        <f t="shared" si="1"/>
        <v xml:space="preserve"> </v>
      </c>
      <c r="BB18" s="248" t="str">
        <f t="shared" si="1"/>
        <v xml:space="preserve"> </v>
      </c>
      <c r="BC18" s="248" t="str">
        <f t="shared" si="1"/>
        <v xml:space="preserve"> </v>
      </c>
      <c r="BD18" s="248" t="str">
        <f t="shared" si="1"/>
        <v xml:space="preserve"> </v>
      </c>
      <c r="BE18" s="248" t="str">
        <f t="shared" si="1"/>
        <v xml:space="preserve"> </v>
      </c>
      <c r="BF18" s="248" t="str">
        <f t="shared" si="1"/>
        <v xml:space="preserve"> </v>
      </c>
      <c r="BG18" s="248" t="str">
        <f t="shared" si="1"/>
        <v xml:space="preserve"> </v>
      </c>
      <c r="BH18" s="248" t="str">
        <f t="shared" si="1"/>
        <v xml:space="preserve"> </v>
      </c>
      <c r="BI18" s="248" t="str">
        <f t="shared" si="1"/>
        <v xml:space="preserve"> </v>
      </c>
      <c r="BJ18" s="97"/>
      <c r="BK18" s="97"/>
      <c r="BL18" s="248" t="str">
        <f t="shared" si="1"/>
        <v xml:space="preserve"> </v>
      </c>
      <c r="BM18" s="248" t="str">
        <f t="shared" si="1"/>
        <v xml:space="preserve"> </v>
      </c>
      <c r="BN18" s="248" t="str">
        <f t="shared" si="1"/>
        <v xml:space="preserve"> </v>
      </c>
      <c r="BO18" s="248" t="str">
        <f t="shared" si="1"/>
        <v xml:space="preserve"> </v>
      </c>
      <c r="BP18" s="248" t="str">
        <f t="shared" si="1"/>
        <v xml:space="preserve"> </v>
      </c>
      <c r="BQ18" s="248" t="str">
        <f t="shared" si="1"/>
        <v xml:space="preserve"> </v>
      </c>
      <c r="BR18" s="248" t="str">
        <f t="shared" si="1"/>
        <v xml:space="preserve"> </v>
      </c>
      <c r="BS18" s="248" t="str">
        <f t="shared" si="1"/>
        <v xml:space="preserve"> </v>
      </c>
      <c r="BT18" s="97" t="str">
        <f t="shared" si="8"/>
        <v xml:space="preserve"> </v>
      </c>
    </row>
    <row r="19" spans="1:72">
      <c r="A19" s="118"/>
      <c r="B19" s="48"/>
      <c r="C19" s="3"/>
      <c r="D19" s="3"/>
      <c r="E19" s="3"/>
      <c r="F19" s="3"/>
      <c r="G19" s="3"/>
      <c r="H19" s="3"/>
      <c r="I19" s="3"/>
      <c r="J19" s="84"/>
      <c r="K19" s="48"/>
      <c r="L19" s="3"/>
      <c r="M19" s="3"/>
      <c r="N19" s="3"/>
      <c r="O19" s="3"/>
      <c r="P19" s="3"/>
      <c r="Q19" s="3"/>
      <c r="R19" s="3"/>
      <c r="S19" s="66"/>
      <c r="T19" s="66"/>
      <c r="U19" s="66"/>
      <c r="V19" s="66"/>
      <c r="W19" s="69"/>
      <c r="X19" s="51"/>
      <c r="Y19" s="108"/>
      <c r="Z19" s="176"/>
      <c r="AA19" s="177"/>
      <c r="AB19" s="177"/>
      <c r="AC19" s="177"/>
      <c r="AD19" s="177"/>
      <c r="AE19" s="177"/>
      <c r="AF19" s="177"/>
      <c r="AG19" s="178"/>
      <c r="AH19" s="104" t="str">
        <f t="shared" si="2"/>
        <v xml:space="preserve"> </v>
      </c>
      <c r="AJ19" s="72" t="str">
        <f t="shared" si="3"/>
        <v xml:space="preserve"> </v>
      </c>
      <c r="AK19" s="72" t="str">
        <f t="shared" si="4"/>
        <v xml:space="preserve"> </v>
      </c>
      <c r="AL19" s="72" t="str">
        <f t="shared" si="5"/>
        <v xml:space="preserve"> </v>
      </c>
      <c r="AN19" s="97" t="str">
        <f t="shared" si="6"/>
        <v xml:space="preserve"> </v>
      </c>
      <c r="AO19" s="97" t="str">
        <f t="shared" si="0"/>
        <v xml:space="preserve"> </v>
      </c>
      <c r="AP19" s="97" t="str">
        <f t="shared" si="0"/>
        <v xml:space="preserve"> </v>
      </c>
      <c r="AQ19" s="97" t="str">
        <f t="shared" si="0"/>
        <v xml:space="preserve"> </v>
      </c>
      <c r="AR19" s="97" t="str">
        <f t="shared" si="0"/>
        <v xml:space="preserve"> </v>
      </c>
      <c r="AS19" s="97" t="str">
        <f t="shared" si="0"/>
        <v xml:space="preserve"> </v>
      </c>
      <c r="AT19" s="97" t="str">
        <f t="shared" si="0"/>
        <v xml:space="preserve"> </v>
      </c>
      <c r="AU19" s="97" t="str">
        <f t="shared" si="0"/>
        <v xml:space="preserve"> </v>
      </c>
      <c r="AV19" s="97" t="str">
        <f t="shared" si="0"/>
        <v xml:space="preserve"> </v>
      </c>
      <c r="AW19" s="248" t="str">
        <f t="shared" si="7"/>
        <v xml:space="preserve"> </v>
      </c>
      <c r="AX19" s="248" t="str">
        <f t="shared" si="1"/>
        <v xml:space="preserve"> </v>
      </c>
      <c r="AY19" s="248" t="str">
        <f t="shared" si="1"/>
        <v xml:space="preserve"> </v>
      </c>
      <c r="AZ19" s="248" t="str">
        <f t="shared" si="1"/>
        <v xml:space="preserve"> </v>
      </c>
      <c r="BA19" s="248" t="str">
        <f t="shared" si="1"/>
        <v xml:space="preserve"> </v>
      </c>
      <c r="BB19" s="248" t="str">
        <f t="shared" si="1"/>
        <v xml:space="preserve"> </v>
      </c>
      <c r="BC19" s="248" t="str">
        <f t="shared" si="1"/>
        <v xml:space="preserve"> </v>
      </c>
      <c r="BD19" s="248" t="str">
        <f t="shared" si="1"/>
        <v xml:space="preserve"> </v>
      </c>
      <c r="BE19" s="248" t="str">
        <f t="shared" si="1"/>
        <v xml:space="preserve"> </v>
      </c>
      <c r="BF19" s="248" t="str">
        <f t="shared" si="1"/>
        <v xml:space="preserve"> </v>
      </c>
      <c r="BG19" s="248" t="str">
        <f t="shared" si="1"/>
        <v xml:space="preserve"> </v>
      </c>
      <c r="BH19" s="248" t="str">
        <f t="shared" si="1"/>
        <v xml:space="preserve"> </v>
      </c>
      <c r="BI19" s="248" t="str">
        <f t="shared" si="1"/>
        <v xml:space="preserve"> </v>
      </c>
      <c r="BJ19" s="97"/>
      <c r="BK19" s="97"/>
      <c r="BL19" s="248" t="str">
        <f t="shared" si="1"/>
        <v xml:space="preserve"> </v>
      </c>
      <c r="BM19" s="248" t="str">
        <f t="shared" si="1"/>
        <v xml:space="preserve"> </v>
      </c>
      <c r="BN19" s="248" t="str">
        <f t="shared" si="1"/>
        <v xml:space="preserve"> </v>
      </c>
      <c r="BO19" s="248" t="str">
        <f t="shared" si="1"/>
        <v xml:space="preserve"> </v>
      </c>
      <c r="BP19" s="248" t="str">
        <f t="shared" si="1"/>
        <v xml:space="preserve"> </v>
      </c>
      <c r="BQ19" s="248" t="str">
        <f t="shared" si="1"/>
        <v xml:space="preserve"> </v>
      </c>
      <c r="BR19" s="248" t="str">
        <f t="shared" si="1"/>
        <v xml:space="preserve"> </v>
      </c>
      <c r="BS19" s="248" t="str">
        <f t="shared" si="1"/>
        <v xml:space="preserve"> </v>
      </c>
      <c r="BT19" s="97" t="str">
        <f t="shared" si="8"/>
        <v xml:space="preserve"> </v>
      </c>
    </row>
    <row r="20" spans="1:72">
      <c r="A20" s="118"/>
      <c r="B20" s="48"/>
      <c r="C20" s="3"/>
      <c r="D20" s="3"/>
      <c r="E20" s="3"/>
      <c r="F20" s="3"/>
      <c r="G20" s="3"/>
      <c r="H20" s="3"/>
      <c r="I20" s="3"/>
      <c r="J20" s="84"/>
      <c r="K20" s="48"/>
      <c r="L20" s="3"/>
      <c r="M20" s="3"/>
      <c r="N20" s="3"/>
      <c r="O20" s="3"/>
      <c r="P20" s="3"/>
      <c r="Q20" s="3"/>
      <c r="R20" s="3"/>
      <c r="S20" s="66"/>
      <c r="T20" s="66"/>
      <c r="U20" s="66"/>
      <c r="V20" s="66"/>
      <c r="W20" s="69"/>
      <c r="X20" s="51"/>
      <c r="Y20" s="108"/>
      <c r="Z20" s="176"/>
      <c r="AA20" s="177"/>
      <c r="AB20" s="177"/>
      <c r="AC20" s="177"/>
      <c r="AD20" s="177"/>
      <c r="AE20" s="177"/>
      <c r="AF20" s="177"/>
      <c r="AG20" s="178"/>
      <c r="AH20" s="104" t="str">
        <f t="shared" si="2"/>
        <v xml:space="preserve"> </v>
      </c>
      <c r="AJ20" s="72" t="str">
        <f t="shared" si="3"/>
        <v xml:space="preserve"> </v>
      </c>
      <c r="AK20" s="72" t="str">
        <f t="shared" si="4"/>
        <v xml:space="preserve"> </v>
      </c>
      <c r="AL20" s="72" t="str">
        <f t="shared" si="5"/>
        <v xml:space="preserve"> </v>
      </c>
      <c r="AN20" s="97" t="str">
        <f t="shared" si="6"/>
        <v xml:space="preserve"> </v>
      </c>
      <c r="AO20" s="97" t="str">
        <f t="shared" si="0"/>
        <v xml:space="preserve"> </v>
      </c>
      <c r="AP20" s="97" t="str">
        <f t="shared" si="0"/>
        <v xml:space="preserve"> </v>
      </c>
      <c r="AQ20" s="97" t="str">
        <f t="shared" si="0"/>
        <v xml:space="preserve"> </v>
      </c>
      <c r="AR20" s="97" t="str">
        <f t="shared" si="0"/>
        <v xml:space="preserve"> </v>
      </c>
      <c r="AS20" s="97" t="str">
        <f t="shared" si="0"/>
        <v xml:space="preserve"> </v>
      </c>
      <c r="AT20" s="97" t="str">
        <f t="shared" si="0"/>
        <v xml:space="preserve"> </v>
      </c>
      <c r="AU20" s="97" t="str">
        <f t="shared" si="0"/>
        <v xml:space="preserve"> </v>
      </c>
      <c r="AV20" s="97" t="str">
        <f t="shared" si="0"/>
        <v xml:space="preserve"> </v>
      </c>
      <c r="AW20" s="248" t="str">
        <f t="shared" si="7"/>
        <v xml:space="preserve"> </v>
      </c>
      <c r="AX20" s="248" t="str">
        <f t="shared" si="1"/>
        <v xml:space="preserve"> </v>
      </c>
      <c r="AY20" s="248" t="str">
        <f t="shared" si="1"/>
        <v xml:space="preserve"> </v>
      </c>
      <c r="AZ20" s="248" t="str">
        <f t="shared" si="1"/>
        <v xml:space="preserve"> </v>
      </c>
      <c r="BA20" s="248" t="str">
        <f t="shared" si="1"/>
        <v xml:space="preserve"> </v>
      </c>
      <c r="BB20" s="248" t="str">
        <f t="shared" si="1"/>
        <v xml:space="preserve"> </v>
      </c>
      <c r="BC20" s="248" t="str">
        <f t="shared" si="1"/>
        <v xml:space="preserve"> </v>
      </c>
      <c r="BD20" s="248" t="str">
        <f t="shared" si="1"/>
        <v xml:space="preserve"> </v>
      </c>
      <c r="BE20" s="248" t="str">
        <f t="shared" si="1"/>
        <v xml:space="preserve"> </v>
      </c>
      <c r="BF20" s="248" t="str">
        <f t="shared" si="1"/>
        <v xml:space="preserve"> </v>
      </c>
      <c r="BG20" s="248" t="str">
        <f t="shared" si="1"/>
        <v xml:space="preserve"> </v>
      </c>
      <c r="BH20" s="248" t="str">
        <f t="shared" si="1"/>
        <v xml:space="preserve"> </v>
      </c>
      <c r="BI20" s="248" t="str">
        <f t="shared" si="1"/>
        <v xml:space="preserve"> </v>
      </c>
      <c r="BJ20" s="97"/>
      <c r="BK20" s="97"/>
      <c r="BL20" s="248" t="str">
        <f t="shared" si="1"/>
        <v xml:space="preserve"> </v>
      </c>
      <c r="BM20" s="248" t="str">
        <f t="shared" si="1"/>
        <v xml:space="preserve"> </v>
      </c>
      <c r="BN20" s="248" t="str">
        <f t="shared" si="1"/>
        <v xml:space="preserve"> </v>
      </c>
      <c r="BO20" s="248" t="str">
        <f t="shared" si="1"/>
        <v xml:space="preserve"> </v>
      </c>
      <c r="BP20" s="248" t="str">
        <f t="shared" si="1"/>
        <v xml:space="preserve"> </v>
      </c>
      <c r="BQ20" s="248" t="str">
        <f t="shared" si="1"/>
        <v xml:space="preserve"> </v>
      </c>
      <c r="BR20" s="248" t="str">
        <f t="shared" si="1"/>
        <v xml:space="preserve"> </v>
      </c>
      <c r="BS20" s="248" t="str">
        <f t="shared" si="1"/>
        <v xml:space="preserve"> </v>
      </c>
      <c r="BT20" s="97" t="str">
        <f t="shared" si="8"/>
        <v xml:space="preserve"> </v>
      </c>
    </row>
    <row r="21" spans="1:72">
      <c r="A21" s="118"/>
      <c r="B21" s="48"/>
      <c r="C21" s="3"/>
      <c r="D21" s="3"/>
      <c r="E21" s="3"/>
      <c r="F21" s="3"/>
      <c r="G21" s="3"/>
      <c r="H21" s="3"/>
      <c r="I21" s="3"/>
      <c r="J21" s="84"/>
      <c r="K21" s="48"/>
      <c r="L21" s="3"/>
      <c r="M21" s="3"/>
      <c r="N21" s="3"/>
      <c r="O21" s="3"/>
      <c r="P21" s="3"/>
      <c r="Q21" s="3"/>
      <c r="R21" s="3"/>
      <c r="S21" s="66"/>
      <c r="T21" s="66"/>
      <c r="U21" s="66"/>
      <c r="V21" s="66"/>
      <c r="W21" s="69"/>
      <c r="X21" s="51"/>
      <c r="Y21" s="108"/>
      <c r="Z21" s="176"/>
      <c r="AA21" s="177"/>
      <c r="AB21" s="177"/>
      <c r="AC21" s="177"/>
      <c r="AD21" s="177"/>
      <c r="AE21" s="177"/>
      <c r="AF21" s="177"/>
      <c r="AG21" s="178"/>
      <c r="AH21" s="104" t="str">
        <f t="shared" si="2"/>
        <v xml:space="preserve"> </v>
      </c>
      <c r="AJ21" s="72" t="str">
        <f t="shared" si="3"/>
        <v xml:space="preserve"> </v>
      </c>
      <c r="AK21" s="72" t="str">
        <f t="shared" si="4"/>
        <v xml:space="preserve"> </v>
      </c>
      <c r="AL21" s="72" t="str">
        <f t="shared" si="5"/>
        <v xml:space="preserve"> </v>
      </c>
      <c r="AN21" s="97" t="str">
        <f t="shared" si="6"/>
        <v xml:space="preserve"> </v>
      </c>
      <c r="AO21" s="97" t="str">
        <f t="shared" si="0"/>
        <v xml:space="preserve"> </v>
      </c>
      <c r="AP21" s="97" t="str">
        <f t="shared" si="0"/>
        <v xml:space="preserve"> </v>
      </c>
      <c r="AQ21" s="97" t="str">
        <f t="shared" si="0"/>
        <v xml:space="preserve"> </v>
      </c>
      <c r="AR21" s="97" t="str">
        <f t="shared" si="0"/>
        <v xml:space="preserve"> </v>
      </c>
      <c r="AS21" s="97" t="str">
        <f t="shared" si="0"/>
        <v xml:space="preserve"> </v>
      </c>
      <c r="AT21" s="97" t="str">
        <f t="shared" si="0"/>
        <v xml:space="preserve"> </v>
      </c>
      <c r="AU21" s="97" t="str">
        <f t="shared" si="0"/>
        <v xml:space="preserve"> </v>
      </c>
      <c r="AV21" s="97" t="str">
        <f t="shared" si="0"/>
        <v xml:space="preserve"> </v>
      </c>
      <c r="AW21" s="248" t="str">
        <f t="shared" si="7"/>
        <v xml:space="preserve"> </v>
      </c>
      <c r="AX21" s="248" t="str">
        <f t="shared" si="1"/>
        <v xml:space="preserve"> </v>
      </c>
      <c r="AY21" s="248" t="str">
        <f t="shared" si="1"/>
        <v xml:space="preserve"> </v>
      </c>
      <c r="AZ21" s="248" t="str">
        <f t="shared" si="1"/>
        <v xml:space="preserve"> </v>
      </c>
      <c r="BA21" s="248" t="str">
        <f t="shared" si="1"/>
        <v xml:space="preserve"> </v>
      </c>
      <c r="BB21" s="248" t="str">
        <f t="shared" si="1"/>
        <v xml:space="preserve"> </v>
      </c>
      <c r="BC21" s="248" t="str">
        <f t="shared" si="1"/>
        <v xml:space="preserve"> </v>
      </c>
      <c r="BD21" s="248" t="str">
        <f t="shared" si="1"/>
        <v xml:space="preserve"> </v>
      </c>
      <c r="BE21" s="248" t="str">
        <f t="shared" si="1"/>
        <v xml:space="preserve"> </v>
      </c>
      <c r="BF21" s="248" t="str">
        <f t="shared" si="1"/>
        <v xml:space="preserve"> </v>
      </c>
      <c r="BG21" s="248" t="str">
        <f t="shared" si="1"/>
        <v xml:space="preserve"> </v>
      </c>
      <c r="BH21" s="248" t="str">
        <f t="shared" si="1"/>
        <v xml:space="preserve"> </v>
      </c>
      <c r="BI21" s="248" t="str">
        <f t="shared" si="1"/>
        <v xml:space="preserve"> </v>
      </c>
      <c r="BJ21" s="97"/>
      <c r="BK21" s="97"/>
      <c r="BL21" s="248" t="str">
        <f t="shared" si="1"/>
        <v xml:space="preserve"> </v>
      </c>
      <c r="BM21" s="248" t="str">
        <f t="shared" si="1"/>
        <v xml:space="preserve"> </v>
      </c>
      <c r="BN21" s="248" t="str">
        <f t="shared" si="1"/>
        <v xml:space="preserve"> </v>
      </c>
      <c r="BO21" s="248" t="str">
        <f t="shared" si="1"/>
        <v xml:space="preserve"> </v>
      </c>
      <c r="BP21" s="248" t="str">
        <f t="shared" si="1"/>
        <v xml:space="preserve"> </v>
      </c>
      <c r="BQ21" s="248" t="str">
        <f t="shared" si="1"/>
        <v xml:space="preserve"> </v>
      </c>
      <c r="BR21" s="248" t="str">
        <f t="shared" si="1"/>
        <v xml:space="preserve"> </v>
      </c>
      <c r="BS21" s="248" t="str">
        <f t="shared" si="1"/>
        <v xml:space="preserve"> </v>
      </c>
      <c r="BT21" s="97" t="str">
        <f>IF(ISBLANK($A21)," ",SUM(AN21:BS21))</f>
        <v xml:space="preserve"> </v>
      </c>
    </row>
    <row r="22" spans="1:72">
      <c r="A22" s="118"/>
      <c r="B22" s="48"/>
      <c r="C22" s="3"/>
      <c r="D22" s="3"/>
      <c r="E22" s="3"/>
      <c r="F22" s="3"/>
      <c r="G22" s="3"/>
      <c r="H22" s="3"/>
      <c r="I22" s="3"/>
      <c r="J22" s="84"/>
      <c r="K22" s="48"/>
      <c r="L22" s="3"/>
      <c r="M22" s="3"/>
      <c r="N22" s="3"/>
      <c r="O22" s="3"/>
      <c r="P22" s="3"/>
      <c r="Q22" s="3"/>
      <c r="R22" s="3"/>
      <c r="S22" s="66"/>
      <c r="T22" s="66"/>
      <c r="U22" s="66"/>
      <c r="V22" s="66"/>
      <c r="W22" s="69"/>
      <c r="X22" s="51"/>
      <c r="Y22" s="108"/>
      <c r="Z22" s="176"/>
      <c r="AA22" s="177"/>
      <c r="AB22" s="177"/>
      <c r="AC22" s="177"/>
      <c r="AD22" s="177"/>
      <c r="AE22" s="177"/>
      <c r="AF22" s="177"/>
      <c r="AG22" s="178"/>
      <c r="AH22" s="104" t="str">
        <f t="shared" si="2"/>
        <v xml:space="preserve"> </v>
      </c>
      <c r="AJ22" s="72" t="str">
        <f t="shared" si="3"/>
        <v xml:space="preserve"> </v>
      </c>
      <c r="AK22" s="72" t="str">
        <f t="shared" si="4"/>
        <v xml:space="preserve"> </v>
      </c>
      <c r="AL22" s="72" t="str">
        <f t="shared" si="5"/>
        <v xml:space="preserve"> </v>
      </c>
      <c r="AN22" s="97" t="str">
        <f t="shared" si="6"/>
        <v xml:space="preserve"> </v>
      </c>
      <c r="AO22" s="97" t="str">
        <f t="shared" si="0"/>
        <v xml:space="preserve"> </v>
      </c>
      <c r="AP22" s="97" t="str">
        <f t="shared" si="0"/>
        <v xml:space="preserve"> </v>
      </c>
      <c r="AQ22" s="97" t="str">
        <f t="shared" si="0"/>
        <v xml:space="preserve"> </v>
      </c>
      <c r="AR22" s="97" t="str">
        <f t="shared" si="0"/>
        <v xml:space="preserve"> </v>
      </c>
      <c r="AS22" s="97" t="str">
        <f t="shared" si="0"/>
        <v xml:space="preserve"> </v>
      </c>
      <c r="AT22" s="97" t="str">
        <f t="shared" si="0"/>
        <v xml:space="preserve"> </v>
      </c>
      <c r="AU22" s="97" t="str">
        <f t="shared" si="0"/>
        <v xml:space="preserve"> </v>
      </c>
      <c r="AV22" s="97" t="str">
        <f t="shared" si="0"/>
        <v xml:space="preserve"> </v>
      </c>
      <c r="AW22" s="248" t="str">
        <f t="shared" si="7"/>
        <v xml:space="preserve"> </v>
      </c>
      <c r="AX22" s="248" t="str">
        <f t="shared" si="1"/>
        <v xml:space="preserve"> </v>
      </c>
      <c r="AY22" s="248" t="str">
        <f t="shared" si="1"/>
        <v xml:space="preserve"> </v>
      </c>
      <c r="AZ22" s="248" t="str">
        <f t="shared" si="1"/>
        <v xml:space="preserve"> </v>
      </c>
      <c r="BA22" s="248" t="str">
        <f t="shared" si="1"/>
        <v xml:space="preserve"> </v>
      </c>
      <c r="BB22" s="248" t="str">
        <f t="shared" si="1"/>
        <v xml:space="preserve"> </v>
      </c>
      <c r="BC22" s="248" t="str">
        <f t="shared" si="1"/>
        <v xml:space="preserve"> </v>
      </c>
      <c r="BD22" s="248" t="str">
        <f t="shared" si="1"/>
        <v xml:space="preserve"> </v>
      </c>
      <c r="BE22" s="248" t="str">
        <f t="shared" si="1"/>
        <v xml:space="preserve"> </v>
      </c>
      <c r="BF22" s="248" t="str">
        <f t="shared" si="1"/>
        <v xml:space="preserve"> </v>
      </c>
      <c r="BG22" s="248" t="str">
        <f t="shared" si="1"/>
        <v xml:space="preserve"> </v>
      </c>
      <c r="BH22" s="248" t="str">
        <f t="shared" si="1"/>
        <v xml:space="preserve"> </v>
      </c>
      <c r="BI22" s="248" t="str">
        <f t="shared" si="1"/>
        <v xml:space="preserve"> </v>
      </c>
      <c r="BJ22" s="97"/>
      <c r="BK22" s="97"/>
      <c r="BL22" s="248" t="str">
        <f t="shared" si="1"/>
        <v xml:space="preserve"> </v>
      </c>
      <c r="BM22" s="248" t="str">
        <f t="shared" si="1"/>
        <v xml:space="preserve"> </v>
      </c>
      <c r="BN22" s="248" t="str">
        <f t="shared" si="1"/>
        <v xml:space="preserve"> </v>
      </c>
      <c r="BO22" s="248" t="str">
        <f t="shared" si="1"/>
        <v xml:space="preserve"> </v>
      </c>
      <c r="BP22" s="248" t="str">
        <f t="shared" si="1"/>
        <v xml:space="preserve"> </v>
      </c>
      <c r="BQ22" s="248" t="str">
        <f t="shared" si="1"/>
        <v xml:space="preserve"> </v>
      </c>
      <c r="BR22" s="248" t="str">
        <f t="shared" si="1"/>
        <v xml:space="preserve"> </v>
      </c>
      <c r="BS22" s="248" t="str">
        <f t="shared" si="1"/>
        <v xml:space="preserve"> </v>
      </c>
      <c r="BT22" s="97" t="str">
        <f t="shared" si="8"/>
        <v xml:space="preserve"> </v>
      </c>
    </row>
    <row r="23" spans="1:72">
      <c r="A23" s="118"/>
      <c r="B23" s="48"/>
      <c r="C23" s="3"/>
      <c r="D23" s="3"/>
      <c r="E23" s="3"/>
      <c r="F23" s="3"/>
      <c r="G23" s="3"/>
      <c r="H23" s="3"/>
      <c r="I23" s="3"/>
      <c r="J23" s="84"/>
      <c r="K23" s="48"/>
      <c r="L23" s="3"/>
      <c r="M23" s="3"/>
      <c r="N23" s="3"/>
      <c r="O23" s="3"/>
      <c r="P23" s="3"/>
      <c r="Q23" s="3"/>
      <c r="R23" s="3"/>
      <c r="S23" s="66"/>
      <c r="T23" s="66"/>
      <c r="U23" s="66"/>
      <c r="V23" s="66"/>
      <c r="W23" s="69"/>
      <c r="X23" s="51"/>
      <c r="Y23" s="108"/>
      <c r="Z23" s="176"/>
      <c r="AA23" s="177"/>
      <c r="AB23" s="177"/>
      <c r="AC23" s="177"/>
      <c r="AD23" s="177"/>
      <c r="AE23" s="177"/>
      <c r="AF23" s="177"/>
      <c r="AG23" s="178"/>
      <c r="AH23" s="104" t="str">
        <f t="shared" si="2"/>
        <v xml:space="preserve"> </v>
      </c>
      <c r="AJ23" s="72" t="str">
        <f t="shared" si="3"/>
        <v xml:space="preserve"> </v>
      </c>
      <c r="AK23" s="72" t="str">
        <f t="shared" si="4"/>
        <v xml:space="preserve"> </v>
      </c>
      <c r="AL23" s="72" t="str">
        <f t="shared" si="5"/>
        <v xml:space="preserve"> </v>
      </c>
      <c r="AN23" s="97" t="str">
        <f t="shared" si="6"/>
        <v xml:space="preserve"> </v>
      </c>
      <c r="AO23" s="97" t="str">
        <f t="shared" si="0"/>
        <v xml:space="preserve"> </v>
      </c>
      <c r="AP23" s="97" t="str">
        <f t="shared" si="0"/>
        <v xml:space="preserve"> </v>
      </c>
      <c r="AQ23" s="97" t="str">
        <f t="shared" si="0"/>
        <v xml:space="preserve"> </v>
      </c>
      <c r="AR23" s="97" t="str">
        <f t="shared" si="0"/>
        <v xml:space="preserve"> </v>
      </c>
      <c r="AS23" s="97" t="str">
        <f t="shared" si="0"/>
        <v xml:space="preserve"> </v>
      </c>
      <c r="AT23" s="97" t="str">
        <f t="shared" si="0"/>
        <v xml:space="preserve"> </v>
      </c>
      <c r="AU23" s="97" t="str">
        <f t="shared" si="0"/>
        <v xml:space="preserve"> </v>
      </c>
      <c r="AV23" s="97" t="str">
        <f t="shared" si="0"/>
        <v xml:space="preserve"> </v>
      </c>
      <c r="AW23" s="248" t="str">
        <f t="shared" si="7"/>
        <v xml:space="preserve"> </v>
      </c>
      <c r="AX23" s="248" t="str">
        <f t="shared" si="1"/>
        <v xml:space="preserve"> </v>
      </c>
      <c r="AY23" s="248" t="str">
        <f t="shared" si="1"/>
        <v xml:space="preserve"> </v>
      </c>
      <c r="AZ23" s="248" t="str">
        <f t="shared" si="1"/>
        <v xml:space="preserve"> </v>
      </c>
      <c r="BA23" s="248" t="str">
        <f t="shared" si="1"/>
        <v xml:space="preserve"> </v>
      </c>
      <c r="BB23" s="248" t="str">
        <f t="shared" si="1"/>
        <v xml:space="preserve"> </v>
      </c>
      <c r="BC23" s="248" t="str">
        <f t="shared" si="1"/>
        <v xml:space="preserve"> </v>
      </c>
      <c r="BD23" s="248" t="str">
        <f t="shared" si="1"/>
        <v xml:space="preserve"> </v>
      </c>
      <c r="BE23" s="248" t="str">
        <f t="shared" si="1"/>
        <v xml:space="preserve"> </v>
      </c>
      <c r="BF23" s="248" t="str">
        <f t="shared" si="1"/>
        <v xml:space="preserve"> </v>
      </c>
      <c r="BG23" s="248" t="str">
        <f t="shared" si="1"/>
        <v xml:space="preserve"> </v>
      </c>
      <c r="BH23" s="248" t="str">
        <f t="shared" si="1"/>
        <v xml:space="preserve"> </v>
      </c>
      <c r="BI23" s="248" t="str">
        <f t="shared" si="1"/>
        <v xml:space="preserve"> </v>
      </c>
      <c r="BJ23" s="97"/>
      <c r="BK23" s="97"/>
      <c r="BL23" s="248" t="str">
        <f t="shared" si="1"/>
        <v xml:space="preserve"> </v>
      </c>
      <c r="BM23" s="248" t="str">
        <f t="shared" si="1"/>
        <v xml:space="preserve"> </v>
      </c>
      <c r="BN23" s="248" t="str">
        <f t="shared" si="1"/>
        <v xml:space="preserve"> </v>
      </c>
      <c r="BO23" s="248" t="str">
        <f t="shared" ref="BO23:BS50" si="9">IF(ISBLANK($A23)," ",IF(ISNUMBER(AC23),AC23,0))</f>
        <v xml:space="preserve"> </v>
      </c>
      <c r="BP23" s="248" t="str">
        <f t="shared" si="9"/>
        <v xml:space="preserve"> </v>
      </c>
      <c r="BQ23" s="248" t="str">
        <f t="shared" si="9"/>
        <v xml:space="preserve"> </v>
      </c>
      <c r="BR23" s="248" t="str">
        <f t="shared" si="9"/>
        <v xml:space="preserve"> </v>
      </c>
      <c r="BS23" s="248" t="str">
        <f t="shared" si="9"/>
        <v xml:space="preserve"> </v>
      </c>
      <c r="BT23" s="97" t="str">
        <f t="shared" si="8"/>
        <v xml:space="preserve"> </v>
      </c>
    </row>
    <row r="24" spans="1:72">
      <c r="A24" s="118"/>
      <c r="B24" s="48"/>
      <c r="C24" s="3"/>
      <c r="D24" s="3"/>
      <c r="E24" s="3"/>
      <c r="F24" s="3"/>
      <c r="G24" s="3"/>
      <c r="H24" s="3"/>
      <c r="I24" s="3"/>
      <c r="J24" s="84"/>
      <c r="K24" s="48"/>
      <c r="L24" s="3"/>
      <c r="M24" s="3"/>
      <c r="N24" s="3"/>
      <c r="O24" s="3"/>
      <c r="P24" s="3"/>
      <c r="Q24" s="3"/>
      <c r="R24" s="3"/>
      <c r="S24" s="66"/>
      <c r="T24" s="66"/>
      <c r="U24" s="66"/>
      <c r="V24" s="66"/>
      <c r="W24" s="69"/>
      <c r="X24" s="51"/>
      <c r="Y24" s="108"/>
      <c r="Z24" s="176"/>
      <c r="AA24" s="177"/>
      <c r="AB24" s="177"/>
      <c r="AC24" s="177"/>
      <c r="AD24" s="177"/>
      <c r="AE24" s="177"/>
      <c r="AF24" s="177"/>
      <c r="AG24" s="178"/>
      <c r="AH24" s="104" t="str">
        <f t="shared" si="2"/>
        <v xml:space="preserve"> </v>
      </c>
      <c r="AJ24" s="72" t="str">
        <f t="shared" si="3"/>
        <v xml:space="preserve"> </v>
      </c>
      <c r="AK24" s="72" t="str">
        <f t="shared" si="4"/>
        <v xml:space="preserve"> </v>
      </c>
      <c r="AL24" s="72" t="str">
        <f t="shared" si="5"/>
        <v xml:space="preserve"> </v>
      </c>
      <c r="AN24" s="97" t="str">
        <f t="shared" si="6"/>
        <v xml:space="preserve"> </v>
      </c>
      <c r="AO24" s="97" t="str">
        <f t="shared" si="0"/>
        <v xml:space="preserve"> </v>
      </c>
      <c r="AP24" s="97" t="str">
        <f t="shared" si="0"/>
        <v xml:space="preserve"> </v>
      </c>
      <c r="AQ24" s="97" t="str">
        <f t="shared" si="0"/>
        <v xml:space="preserve"> </v>
      </c>
      <c r="AR24" s="97" t="str">
        <f t="shared" si="0"/>
        <v xml:space="preserve"> </v>
      </c>
      <c r="AS24" s="97" t="str">
        <f t="shared" si="0"/>
        <v xml:space="preserve"> </v>
      </c>
      <c r="AT24" s="97" t="str">
        <f t="shared" si="0"/>
        <v xml:space="preserve"> </v>
      </c>
      <c r="AU24" s="97" t="str">
        <f t="shared" si="0"/>
        <v xml:space="preserve"> </v>
      </c>
      <c r="AV24" s="97" t="str">
        <f t="shared" si="0"/>
        <v xml:space="preserve"> </v>
      </c>
      <c r="AW24" s="248" t="str">
        <f t="shared" si="7"/>
        <v xml:space="preserve"> </v>
      </c>
      <c r="AX24" s="248" t="str">
        <f t="shared" si="7"/>
        <v xml:space="preserve"> </v>
      </c>
      <c r="AY24" s="248" t="str">
        <f t="shared" si="7"/>
        <v xml:space="preserve"> </v>
      </c>
      <c r="AZ24" s="248" t="str">
        <f t="shared" si="7"/>
        <v xml:space="preserve"> </v>
      </c>
      <c r="BA24" s="248" t="str">
        <f t="shared" si="7"/>
        <v xml:space="preserve"> </v>
      </c>
      <c r="BB24" s="248" t="str">
        <f t="shared" si="7"/>
        <v xml:space="preserve"> </v>
      </c>
      <c r="BC24" s="248" t="str">
        <f t="shared" si="7"/>
        <v xml:space="preserve"> </v>
      </c>
      <c r="BD24" s="248" t="str">
        <f t="shared" si="7"/>
        <v xml:space="preserve"> </v>
      </c>
      <c r="BE24" s="248" t="str">
        <f t="shared" si="7"/>
        <v xml:space="preserve"> </v>
      </c>
      <c r="BF24" s="248" t="str">
        <f t="shared" si="7"/>
        <v xml:space="preserve"> </v>
      </c>
      <c r="BG24" s="248" t="str">
        <f t="shared" si="7"/>
        <v xml:space="preserve"> </v>
      </c>
      <c r="BH24" s="248" t="str">
        <f t="shared" si="7"/>
        <v xml:space="preserve"> </v>
      </c>
      <c r="BI24" s="248" t="str">
        <f t="shared" si="7"/>
        <v xml:space="preserve"> </v>
      </c>
      <c r="BJ24" s="97"/>
      <c r="BK24" s="97"/>
      <c r="BL24" s="248" t="str">
        <f t="shared" ref="BL24:BN50" si="10">IF(ISBLANK($A24)," ",IF(ISNUMBER(Z24),Z24,0))</f>
        <v xml:space="preserve"> </v>
      </c>
      <c r="BM24" s="248" t="str">
        <f t="shared" si="10"/>
        <v xml:space="preserve"> </v>
      </c>
      <c r="BN24" s="248" t="str">
        <f t="shared" si="10"/>
        <v xml:space="preserve"> </v>
      </c>
      <c r="BO24" s="248" t="str">
        <f t="shared" si="9"/>
        <v xml:space="preserve"> </v>
      </c>
      <c r="BP24" s="248" t="str">
        <f t="shared" si="9"/>
        <v xml:space="preserve"> </v>
      </c>
      <c r="BQ24" s="248" t="str">
        <f t="shared" si="9"/>
        <v xml:space="preserve"> </v>
      </c>
      <c r="BR24" s="248" t="str">
        <f t="shared" si="9"/>
        <v xml:space="preserve"> </v>
      </c>
      <c r="BS24" s="248" t="str">
        <f t="shared" si="9"/>
        <v xml:space="preserve"> </v>
      </c>
      <c r="BT24" s="97" t="str">
        <f t="shared" si="8"/>
        <v xml:space="preserve"> </v>
      </c>
    </row>
    <row r="25" spans="1:72">
      <c r="A25" s="118"/>
      <c r="B25" s="48"/>
      <c r="C25" s="3"/>
      <c r="D25" s="3"/>
      <c r="E25" s="3"/>
      <c r="F25" s="3"/>
      <c r="G25" s="3"/>
      <c r="H25" s="3"/>
      <c r="I25" s="3"/>
      <c r="J25" s="84"/>
      <c r="K25" s="48"/>
      <c r="L25" s="3"/>
      <c r="M25" s="3"/>
      <c r="N25" s="3"/>
      <c r="O25" s="3"/>
      <c r="P25" s="3"/>
      <c r="Q25" s="3"/>
      <c r="R25" s="3"/>
      <c r="S25" s="66"/>
      <c r="T25" s="66"/>
      <c r="U25" s="66"/>
      <c r="V25" s="66"/>
      <c r="W25" s="69"/>
      <c r="X25" s="51"/>
      <c r="Y25" s="108"/>
      <c r="Z25" s="176"/>
      <c r="AA25" s="177"/>
      <c r="AB25" s="177"/>
      <c r="AC25" s="177"/>
      <c r="AD25" s="177"/>
      <c r="AE25" s="177"/>
      <c r="AF25" s="177"/>
      <c r="AG25" s="178"/>
      <c r="AH25" s="104" t="str">
        <f t="shared" si="2"/>
        <v xml:space="preserve"> </v>
      </c>
      <c r="AJ25" s="72" t="str">
        <f t="shared" si="3"/>
        <v xml:space="preserve"> </v>
      </c>
      <c r="AK25" s="72" t="str">
        <f t="shared" si="4"/>
        <v xml:space="preserve"> </v>
      </c>
      <c r="AL25" s="72" t="str">
        <f t="shared" si="5"/>
        <v xml:space="preserve"> </v>
      </c>
      <c r="AN25" s="97" t="str">
        <f t="shared" si="6"/>
        <v xml:space="preserve"> </v>
      </c>
      <c r="AO25" s="97" t="str">
        <f t="shared" si="0"/>
        <v xml:space="preserve"> </v>
      </c>
      <c r="AP25" s="97" t="str">
        <f t="shared" si="0"/>
        <v xml:space="preserve"> </v>
      </c>
      <c r="AQ25" s="97" t="str">
        <f t="shared" si="0"/>
        <v xml:space="preserve"> </v>
      </c>
      <c r="AR25" s="97" t="str">
        <f t="shared" si="0"/>
        <v xml:space="preserve"> </v>
      </c>
      <c r="AS25" s="97" t="str">
        <f t="shared" si="0"/>
        <v xml:space="preserve"> </v>
      </c>
      <c r="AT25" s="97" t="str">
        <f t="shared" si="0"/>
        <v xml:space="preserve"> </v>
      </c>
      <c r="AU25" s="97" t="str">
        <f t="shared" si="0"/>
        <v xml:space="preserve"> </v>
      </c>
      <c r="AV25" s="97" t="str">
        <f t="shared" si="0"/>
        <v xml:space="preserve"> </v>
      </c>
      <c r="AW25" s="248" t="str">
        <f t="shared" si="7"/>
        <v xml:space="preserve"> </v>
      </c>
      <c r="AX25" s="248" t="str">
        <f t="shared" si="7"/>
        <v xml:space="preserve"> </v>
      </c>
      <c r="AY25" s="248" t="str">
        <f t="shared" si="7"/>
        <v xml:space="preserve"> </v>
      </c>
      <c r="AZ25" s="248" t="str">
        <f t="shared" si="7"/>
        <v xml:space="preserve"> </v>
      </c>
      <c r="BA25" s="248" t="str">
        <f t="shared" si="7"/>
        <v xml:space="preserve"> </v>
      </c>
      <c r="BB25" s="248" t="str">
        <f t="shared" si="7"/>
        <v xml:space="preserve"> </v>
      </c>
      <c r="BC25" s="248" t="str">
        <f t="shared" si="7"/>
        <v xml:space="preserve"> </v>
      </c>
      <c r="BD25" s="248" t="str">
        <f t="shared" si="7"/>
        <v xml:space="preserve"> </v>
      </c>
      <c r="BE25" s="248" t="str">
        <f t="shared" si="7"/>
        <v xml:space="preserve"> </v>
      </c>
      <c r="BF25" s="248" t="str">
        <f t="shared" si="7"/>
        <v xml:space="preserve"> </v>
      </c>
      <c r="BG25" s="248" t="str">
        <f t="shared" si="7"/>
        <v xml:space="preserve"> </v>
      </c>
      <c r="BH25" s="248" t="str">
        <f t="shared" si="7"/>
        <v xml:space="preserve"> </v>
      </c>
      <c r="BI25" s="248" t="str">
        <f t="shared" si="7"/>
        <v xml:space="preserve"> </v>
      </c>
      <c r="BJ25" s="97"/>
      <c r="BK25" s="97"/>
      <c r="BL25" s="248" t="str">
        <f t="shared" si="10"/>
        <v xml:space="preserve"> </v>
      </c>
      <c r="BM25" s="248" t="str">
        <f t="shared" si="10"/>
        <v xml:space="preserve"> </v>
      </c>
      <c r="BN25" s="248" t="str">
        <f t="shared" si="10"/>
        <v xml:space="preserve"> </v>
      </c>
      <c r="BO25" s="248" t="str">
        <f t="shared" si="9"/>
        <v xml:space="preserve"> </v>
      </c>
      <c r="BP25" s="248" t="str">
        <f t="shared" si="9"/>
        <v xml:space="preserve"> </v>
      </c>
      <c r="BQ25" s="248" t="str">
        <f t="shared" si="9"/>
        <v xml:space="preserve"> </v>
      </c>
      <c r="BR25" s="248" t="str">
        <f t="shared" si="9"/>
        <v xml:space="preserve"> </v>
      </c>
      <c r="BS25" s="248" t="str">
        <f t="shared" si="9"/>
        <v xml:space="preserve"> </v>
      </c>
      <c r="BT25" s="97" t="str">
        <f t="shared" si="8"/>
        <v xml:space="preserve"> </v>
      </c>
    </row>
    <row r="26" spans="1:72">
      <c r="A26" s="118"/>
      <c r="B26" s="48"/>
      <c r="C26" s="3"/>
      <c r="D26" s="3"/>
      <c r="E26" s="3"/>
      <c r="F26" s="3"/>
      <c r="G26" s="3"/>
      <c r="H26" s="3"/>
      <c r="I26" s="3"/>
      <c r="J26" s="84"/>
      <c r="K26" s="48"/>
      <c r="L26" s="3"/>
      <c r="M26" s="3"/>
      <c r="N26" s="3"/>
      <c r="O26" s="3"/>
      <c r="P26" s="3"/>
      <c r="Q26" s="3"/>
      <c r="R26" s="3"/>
      <c r="S26" s="66"/>
      <c r="T26" s="66"/>
      <c r="U26" s="66"/>
      <c r="V26" s="66"/>
      <c r="W26" s="69"/>
      <c r="X26" s="51"/>
      <c r="Y26" s="108"/>
      <c r="Z26" s="176"/>
      <c r="AA26" s="177"/>
      <c r="AB26" s="177"/>
      <c r="AC26" s="177"/>
      <c r="AD26" s="177"/>
      <c r="AE26" s="177"/>
      <c r="AF26" s="177"/>
      <c r="AG26" s="178"/>
      <c r="AH26" s="104" t="str">
        <f t="shared" si="2"/>
        <v xml:space="preserve"> </v>
      </c>
      <c r="AJ26" s="72" t="str">
        <f t="shared" si="3"/>
        <v xml:space="preserve"> </v>
      </c>
      <c r="AK26" s="72" t="str">
        <f t="shared" si="4"/>
        <v xml:space="preserve"> </v>
      </c>
      <c r="AL26" s="72" t="str">
        <f t="shared" si="5"/>
        <v xml:space="preserve"> </v>
      </c>
      <c r="AN26" s="97" t="str">
        <f t="shared" si="6"/>
        <v xml:space="preserve"> </v>
      </c>
      <c r="AO26" s="97" t="str">
        <f t="shared" si="0"/>
        <v xml:space="preserve"> </v>
      </c>
      <c r="AP26" s="97" t="str">
        <f t="shared" si="0"/>
        <v xml:space="preserve"> </v>
      </c>
      <c r="AQ26" s="97" t="str">
        <f t="shared" si="0"/>
        <v xml:space="preserve"> </v>
      </c>
      <c r="AR26" s="97" t="str">
        <f t="shared" si="0"/>
        <v xml:space="preserve"> </v>
      </c>
      <c r="AS26" s="97" t="str">
        <f t="shared" si="0"/>
        <v xml:space="preserve"> </v>
      </c>
      <c r="AT26" s="97" t="str">
        <f t="shared" si="0"/>
        <v xml:space="preserve"> </v>
      </c>
      <c r="AU26" s="97" t="str">
        <f t="shared" si="0"/>
        <v xml:space="preserve"> </v>
      </c>
      <c r="AV26" s="97" t="str">
        <f t="shared" si="0"/>
        <v xml:space="preserve"> </v>
      </c>
      <c r="AW26" s="248" t="str">
        <f t="shared" si="7"/>
        <v xml:space="preserve"> </v>
      </c>
      <c r="AX26" s="248" t="str">
        <f t="shared" si="7"/>
        <v xml:space="preserve"> </v>
      </c>
      <c r="AY26" s="248" t="str">
        <f t="shared" si="7"/>
        <v xml:space="preserve"> </v>
      </c>
      <c r="AZ26" s="248" t="str">
        <f t="shared" si="7"/>
        <v xml:space="preserve"> </v>
      </c>
      <c r="BA26" s="248" t="str">
        <f t="shared" si="7"/>
        <v xml:space="preserve"> </v>
      </c>
      <c r="BB26" s="248" t="str">
        <f t="shared" si="7"/>
        <v xml:space="preserve"> </v>
      </c>
      <c r="BC26" s="248" t="str">
        <f t="shared" si="7"/>
        <v xml:space="preserve"> </v>
      </c>
      <c r="BD26" s="248" t="str">
        <f t="shared" si="7"/>
        <v xml:space="preserve"> </v>
      </c>
      <c r="BE26" s="248" t="str">
        <f t="shared" si="7"/>
        <v xml:space="preserve"> </v>
      </c>
      <c r="BF26" s="248" t="str">
        <f t="shared" si="7"/>
        <v xml:space="preserve"> </v>
      </c>
      <c r="BG26" s="248" t="str">
        <f t="shared" si="7"/>
        <v xml:space="preserve"> </v>
      </c>
      <c r="BH26" s="248" t="str">
        <f t="shared" si="7"/>
        <v xml:space="preserve"> </v>
      </c>
      <c r="BI26" s="248" t="str">
        <f t="shared" si="7"/>
        <v xml:space="preserve"> </v>
      </c>
      <c r="BJ26" s="97"/>
      <c r="BK26" s="97"/>
      <c r="BL26" s="248" t="str">
        <f t="shared" si="10"/>
        <v xml:space="preserve"> </v>
      </c>
      <c r="BM26" s="248" t="str">
        <f t="shared" si="10"/>
        <v xml:space="preserve"> </v>
      </c>
      <c r="BN26" s="248" t="str">
        <f t="shared" si="10"/>
        <v xml:space="preserve"> </v>
      </c>
      <c r="BO26" s="248" t="str">
        <f t="shared" si="9"/>
        <v xml:space="preserve"> </v>
      </c>
      <c r="BP26" s="248" t="str">
        <f t="shared" si="9"/>
        <v xml:space="preserve"> </v>
      </c>
      <c r="BQ26" s="248" t="str">
        <f t="shared" si="9"/>
        <v xml:space="preserve"> </v>
      </c>
      <c r="BR26" s="248" t="str">
        <f t="shared" si="9"/>
        <v xml:space="preserve"> </v>
      </c>
      <c r="BS26" s="248" t="str">
        <f t="shared" si="9"/>
        <v xml:space="preserve"> </v>
      </c>
      <c r="BT26" s="97" t="str">
        <f t="shared" si="8"/>
        <v xml:space="preserve"> </v>
      </c>
    </row>
    <row r="27" spans="1:72">
      <c r="A27" s="118"/>
      <c r="B27" s="48"/>
      <c r="C27" s="3"/>
      <c r="D27" s="3"/>
      <c r="E27" s="3"/>
      <c r="F27" s="3"/>
      <c r="G27" s="3"/>
      <c r="H27" s="3"/>
      <c r="I27" s="3"/>
      <c r="J27" s="84"/>
      <c r="K27" s="48"/>
      <c r="L27" s="3"/>
      <c r="M27" s="3"/>
      <c r="N27" s="3"/>
      <c r="O27" s="3"/>
      <c r="P27" s="3"/>
      <c r="Q27" s="3"/>
      <c r="R27" s="3"/>
      <c r="S27" s="66"/>
      <c r="T27" s="66"/>
      <c r="U27" s="66"/>
      <c r="V27" s="66"/>
      <c r="W27" s="69"/>
      <c r="X27" s="51"/>
      <c r="Y27" s="108"/>
      <c r="Z27" s="176"/>
      <c r="AA27" s="177"/>
      <c r="AB27" s="177"/>
      <c r="AC27" s="177"/>
      <c r="AD27" s="177"/>
      <c r="AE27" s="177"/>
      <c r="AF27" s="177"/>
      <c r="AG27" s="178"/>
      <c r="AH27" s="104" t="str">
        <f t="shared" si="2"/>
        <v xml:space="preserve"> </v>
      </c>
      <c r="AJ27" s="72" t="str">
        <f t="shared" si="3"/>
        <v xml:space="preserve"> </v>
      </c>
      <c r="AK27" s="72" t="str">
        <f t="shared" si="4"/>
        <v xml:space="preserve"> </v>
      </c>
      <c r="AL27" s="72" t="str">
        <f t="shared" si="5"/>
        <v xml:space="preserve"> </v>
      </c>
      <c r="AN27" s="97" t="str">
        <f t="shared" si="6"/>
        <v xml:space="preserve"> </v>
      </c>
      <c r="AO27" s="97" t="str">
        <f t="shared" si="6"/>
        <v xml:space="preserve"> </v>
      </c>
      <c r="AP27" s="97" t="str">
        <f t="shared" si="6"/>
        <v xml:space="preserve"> </v>
      </c>
      <c r="AQ27" s="97" t="str">
        <f t="shared" si="6"/>
        <v xml:space="preserve"> </v>
      </c>
      <c r="AR27" s="97" t="str">
        <f t="shared" si="6"/>
        <v xml:space="preserve"> </v>
      </c>
      <c r="AS27" s="97" t="str">
        <f t="shared" si="6"/>
        <v xml:space="preserve"> </v>
      </c>
      <c r="AT27" s="97" t="str">
        <f t="shared" si="6"/>
        <v xml:space="preserve"> </v>
      </c>
      <c r="AU27" s="97" t="str">
        <f t="shared" si="6"/>
        <v xml:space="preserve"> </v>
      </c>
      <c r="AV27" s="97" t="str">
        <f t="shared" si="6"/>
        <v xml:space="preserve"> </v>
      </c>
      <c r="AW27" s="248" t="str">
        <f t="shared" si="7"/>
        <v xml:space="preserve"> </v>
      </c>
      <c r="AX27" s="248" t="str">
        <f t="shared" si="7"/>
        <v xml:space="preserve"> </v>
      </c>
      <c r="AY27" s="248" t="str">
        <f t="shared" si="7"/>
        <v xml:space="preserve"> </v>
      </c>
      <c r="AZ27" s="248" t="str">
        <f t="shared" si="7"/>
        <v xml:space="preserve"> </v>
      </c>
      <c r="BA27" s="248" t="str">
        <f t="shared" si="7"/>
        <v xml:space="preserve"> </v>
      </c>
      <c r="BB27" s="248" t="str">
        <f t="shared" si="7"/>
        <v xml:space="preserve"> </v>
      </c>
      <c r="BC27" s="248" t="str">
        <f t="shared" si="7"/>
        <v xml:space="preserve"> </v>
      </c>
      <c r="BD27" s="248" t="str">
        <f t="shared" si="7"/>
        <v xml:space="preserve"> </v>
      </c>
      <c r="BE27" s="248" t="str">
        <f t="shared" si="7"/>
        <v xml:space="preserve"> </v>
      </c>
      <c r="BF27" s="248" t="str">
        <f t="shared" si="7"/>
        <v xml:space="preserve"> </v>
      </c>
      <c r="BG27" s="248" t="str">
        <f t="shared" si="7"/>
        <v xml:space="preserve"> </v>
      </c>
      <c r="BH27" s="248" t="str">
        <f t="shared" si="7"/>
        <v xml:space="preserve"> </v>
      </c>
      <c r="BI27" s="248" t="str">
        <f t="shared" si="7"/>
        <v xml:space="preserve"> </v>
      </c>
      <c r="BJ27" s="97"/>
      <c r="BK27" s="97"/>
      <c r="BL27" s="248" t="str">
        <f t="shared" si="10"/>
        <v xml:space="preserve"> </v>
      </c>
      <c r="BM27" s="248" t="str">
        <f t="shared" si="10"/>
        <v xml:space="preserve"> </v>
      </c>
      <c r="BN27" s="248" t="str">
        <f t="shared" si="10"/>
        <v xml:space="preserve"> </v>
      </c>
      <c r="BO27" s="248" t="str">
        <f t="shared" si="9"/>
        <v xml:space="preserve"> </v>
      </c>
      <c r="BP27" s="248" t="str">
        <f t="shared" si="9"/>
        <v xml:space="preserve"> </v>
      </c>
      <c r="BQ27" s="248" t="str">
        <f t="shared" si="9"/>
        <v xml:space="preserve"> </v>
      </c>
      <c r="BR27" s="248" t="str">
        <f t="shared" si="9"/>
        <v xml:space="preserve"> </v>
      </c>
      <c r="BS27" s="248" t="str">
        <f t="shared" si="9"/>
        <v xml:space="preserve"> </v>
      </c>
      <c r="BT27" s="97" t="str">
        <f t="shared" si="8"/>
        <v xml:space="preserve"> </v>
      </c>
    </row>
    <row r="28" spans="1:72">
      <c r="A28" s="118"/>
      <c r="B28" s="48"/>
      <c r="C28" s="3"/>
      <c r="D28" s="3"/>
      <c r="E28" s="3"/>
      <c r="F28" s="3"/>
      <c r="G28" s="3"/>
      <c r="H28" s="3"/>
      <c r="I28" s="3"/>
      <c r="J28" s="84"/>
      <c r="K28" s="48"/>
      <c r="L28" s="3"/>
      <c r="M28" s="3"/>
      <c r="N28" s="3"/>
      <c r="O28" s="3"/>
      <c r="P28" s="3"/>
      <c r="Q28" s="3"/>
      <c r="R28" s="3"/>
      <c r="S28" s="66"/>
      <c r="T28" s="66"/>
      <c r="U28" s="66"/>
      <c r="V28" s="66"/>
      <c r="W28" s="69"/>
      <c r="X28" s="51"/>
      <c r="Y28" s="108"/>
      <c r="Z28" s="176"/>
      <c r="AA28" s="177"/>
      <c r="AB28" s="177"/>
      <c r="AC28" s="177"/>
      <c r="AD28" s="177"/>
      <c r="AE28" s="177"/>
      <c r="AF28" s="177"/>
      <c r="AG28" s="178"/>
      <c r="AH28" s="104" t="str">
        <f t="shared" si="2"/>
        <v xml:space="preserve"> </v>
      </c>
      <c r="AJ28" s="72" t="str">
        <f t="shared" si="3"/>
        <v xml:space="preserve"> </v>
      </c>
      <c r="AK28" s="72" t="str">
        <f t="shared" si="4"/>
        <v xml:space="preserve"> </v>
      </c>
      <c r="AL28" s="72" t="str">
        <f t="shared" si="5"/>
        <v xml:space="preserve"> </v>
      </c>
      <c r="AN28" s="97" t="str">
        <f t="shared" si="6"/>
        <v xml:space="preserve"> </v>
      </c>
      <c r="AO28" s="97" t="str">
        <f t="shared" si="6"/>
        <v xml:space="preserve"> </v>
      </c>
      <c r="AP28" s="97" t="str">
        <f t="shared" si="6"/>
        <v xml:space="preserve"> </v>
      </c>
      <c r="AQ28" s="97" t="str">
        <f t="shared" si="6"/>
        <v xml:space="preserve"> </v>
      </c>
      <c r="AR28" s="97" t="str">
        <f t="shared" si="6"/>
        <v xml:space="preserve"> </v>
      </c>
      <c r="AS28" s="97" t="str">
        <f t="shared" si="6"/>
        <v xml:space="preserve"> </v>
      </c>
      <c r="AT28" s="97" t="str">
        <f t="shared" si="6"/>
        <v xml:space="preserve"> </v>
      </c>
      <c r="AU28" s="97" t="str">
        <f t="shared" si="6"/>
        <v xml:space="preserve"> </v>
      </c>
      <c r="AV28" s="97" t="str">
        <f t="shared" si="6"/>
        <v xml:space="preserve"> </v>
      </c>
      <c r="AW28" s="248" t="str">
        <f t="shared" si="7"/>
        <v xml:space="preserve"> </v>
      </c>
      <c r="AX28" s="248" t="str">
        <f t="shared" si="7"/>
        <v xml:space="preserve"> </v>
      </c>
      <c r="AY28" s="248" t="str">
        <f t="shared" si="7"/>
        <v xml:space="preserve"> </v>
      </c>
      <c r="AZ28" s="248" t="str">
        <f t="shared" si="7"/>
        <v xml:space="preserve"> </v>
      </c>
      <c r="BA28" s="248" t="str">
        <f t="shared" si="7"/>
        <v xml:space="preserve"> </v>
      </c>
      <c r="BB28" s="248" t="str">
        <f t="shared" si="7"/>
        <v xml:space="preserve"> </v>
      </c>
      <c r="BC28" s="248" t="str">
        <f t="shared" si="7"/>
        <v xml:space="preserve"> </v>
      </c>
      <c r="BD28" s="248" t="str">
        <f t="shared" si="7"/>
        <v xml:space="preserve"> </v>
      </c>
      <c r="BE28" s="248" t="str">
        <f t="shared" si="7"/>
        <v xml:space="preserve"> </v>
      </c>
      <c r="BF28" s="248" t="str">
        <f t="shared" si="7"/>
        <v xml:space="preserve"> </v>
      </c>
      <c r="BG28" s="248" t="str">
        <f t="shared" si="7"/>
        <v xml:space="preserve"> </v>
      </c>
      <c r="BH28" s="248" t="str">
        <f t="shared" si="7"/>
        <v xml:space="preserve"> </v>
      </c>
      <c r="BI28" s="248" t="str">
        <f t="shared" si="7"/>
        <v xml:space="preserve"> </v>
      </c>
      <c r="BJ28" s="97"/>
      <c r="BK28" s="97"/>
      <c r="BL28" s="248" t="str">
        <f t="shared" si="10"/>
        <v xml:space="preserve"> </v>
      </c>
      <c r="BM28" s="248" t="str">
        <f t="shared" si="10"/>
        <v xml:space="preserve"> </v>
      </c>
      <c r="BN28" s="248" t="str">
        <f t="shared" si="10"/>
        <v xml:space="preserve"> </v>
      </c>
      <c r="BO28" s="248" t="str">
        <f t="shared" si="9"/>
        <v xml:space="preserve"> </v>
      </c>
      <c r="BP28" s="248" t="str">
        <f t="shared" si="9"/>
        <v xml:space="preserve"> </v>
      </c>
      <c r="BQ28" s="248" t="str">
        <f t="shared" si="9"/>
        <v xml:space="preserve"> </v>
      </c>
      <c r="BR28" s="248" t="str">
        <f t="shared" si="9"/>
        <v xml:space="preserve"> </v>
      </c>
      <c r="BS28" s="248" t="str">
        <f t="shared" si="9"/>
        <v xml:space="preserve"> </v>
      </c>
      <c r="BT28" s="97" t="str">
        <f t="shared" si="8"/>
        <v xml:space="preserve"> </v>
      </c>
    </row>
    <row r="29" spans="1:72">
      <c r="A29" s="118"/>
      <c r="B29" s="48"/>
      <c r="C29" s="3"/>
      <c r="D29" s="3"/>
      <c r="E29" s="3"/>
      <c r="F29" s="3"/>
      <c r="G29" s="3"/>
      <c r="H29" s="3"/>
      <c r="I29" s="3"/>
      <c r="J29" s="84"/>
      <c r="K29" s="48"/>
      <c r="L29" s="3"/>
      <c r="M29" s="3"/>
      <c r="N29" s="3"/>
      <c r="O29" s="3"/>
      <c r="P29" s="3"/>
      <c r="Q29" s="3"/>
      <c r="R29" s="3"/>
      <c r="S29" s="66"/>
      <c r="T29" s="66"/>
      <c r="U29" s="66"/>
      <c r="V29" s="66"/>
      <c r="W29" s="69"/>
      <c r="X29" s="51"/>
      <c r="Y29" s="108"/>
      <c r="Z29" s="176"/>
      <c r="AA29" s="177"/>
      <c r="AB29" s="177"/>
      <c r="AC29" s="177"/>
      <c r="AD29" s="177"/>
      <c r="AE29" s="177"/>
      <c r="AF29" s="177"/>
      <c r="AG29" s="178"/>
      <c r="AH29" s="104" t="str">
        <f t="shared" si="2"/>
        <v xml:space="preserve"> </v>
      </c>
      <c r="AJ29" s="72" t="str">
        <f t="shared" si="3"/>
        <v xml:space="preserve"> </v>
      </c>
      <c r="AK29" s="72" t="str">
        <f t="shared" si="4"/>
        <v xml:space="preserve"> </v>
      </c>
      <c r="AL29" s="72" t="str">
        <f t="shared" si="5"/>
        <v xml:space="preserve"> </v>
      </c>
      <c r="AN29" s="97" t="str">
        <f t="shared" si="6"/>
        <v xml:space="preserve"> </v>
      </c>
      <c r="AO29" s="97" t="str">
        <f t="shared" si="6"/>
        <v xml:space="preserve"> </v>
      </c>
      <c r="AP29" s="97" t="str">
        <f t="shared" si="6"/>
        <v xml:space="preserve"> </v>
      </c>
      <c r="AQ29" s="97" t="str">
        <f t="shared" si="6"/>
        <v xml:space="preserve"> </v>
      </c>
      <c r="AR29" s="97" t="str">
        <f t="shared" si="6"/>
        <v xml:space="preserve"> </v>
      </c>
      <c r="AS29" s="97" t="str">
        <f t="shared" si="6"/>
        <v xml:space="preserve"> </v>
      </c>
      <c r="AT29" s="97" t="str">
        <f t="shared" si="6"/>
        <v xml:space="preserve"> </v>
      </c>
      <c r="AU29" s="97" t="str">
        <f t="shared" si="6"/>
        <v xml:space="preserve"> </v>
      </c>
      <c r="AV29" s="97" t="str">
        <f t="shared" si="6"/>
        <v xml:space="preserve"> </v>
      </c>
      <c r="AW29" s="248" t="str">
        <f t="shared" si="7"/>
        <v xml:space="preserve"> </v>
      </c>
      <c r="AX29" s="248" t="str">
        <f t="shared" si="7"/>
        <v xml:space="preserve"> </v>
      </c>
      <c r="AY29" s="248" t="str">
        <f t="shared" si="7"/>
        <v xml:space="preserve"> </v>
      </c>
      <c r="AZ29" s="248" t="str">
        <f t="shared" si="7"/>
        <v xml:space="preserve"> </v>
      </c>
      <c r="BA29" s="248" t="str">
        <f t="shared" si="7"/>
        <v xml:space="preserve"> </v>
      </c>
      <c r="BB29" s="248" t="str">
        <f t="shared" si="7"/>
        <v xml:space="preserve"> </v>
      </c>
      <c r="BC29" s="248" t="str">
        <f t="shared" si="7"/>
        <v xml:space="preserve"> </v>
      </c>
      <c r="BD29" s="248" t="str">
        <f t="shared" si="7"/>
        <v xml:space="preserve"> </v>
      </c>
      <c r="BE29" s="248" t="str">
        <f t="shared" si="7"/>
        <v xml:space="preserve"> </v>
      </c>
      <c r="BF29" s="248" t="str">
        <f t="shared" si="7"/>
        <v xml:space="preserve"> </v>
      </c>
      <c r="BG29" s="248" t="str">
        <f t="shared" si="7"/>
        <v xml:space="preserve"> </v>
      </c>
      <c r="BH29" s="248" t="str">
        <f t="shared" si="7"/>
        <v xml:space="preserve"> </v>
      </c>
      <c r="BI29" s="248" t="str">
        <f t="shared" si="7"/>
        <v xml:space="preserve"> </v>
      </c>
      <c r="BJ29" s="97"/>
      <c r="BK29" s="97"/>
      <c r="BL29" s="248" t="str">
        <f t="shared" si="10"/>
        <v xml:space="preserve"> </v>
      </c>
      <c r="BM29" s="248" t="str">
        <f t="shared" si="10"/>
        <v xml:space="preserve"> </v>
      </c>
      <c r="BN29" s="248" t="str">
        <f t="shared" si="10"/>
        <v xml:space="preserve"> </v>
      </c>
      <c r="BO29" s="248" t="str">
        <f t="shared" si="9"/>
        <v xml:space="preserve"> </v>
      </c>
      <c r="BP29" s="248" t="str">
        <f t="shared" si="9"/>
        <v xml:space="preserve"> </v>
      </c>
      <c r="BQ29" s="248" t="str">
        <f t="shared" si="9"/>
        <v xml:space="preserve"> </v>
      </c>
      <c r="BR29" s="248" t="str">
        <f t="shared" si="9"/>
        <v xml:space="preserve"> </v>
      </c>
      <c r="BS29" s="248" t="str">
        <f t="shared" si="9"/>
        <v xml:space="preserve"> </v>
      </c>
      <c r="BT29" s="97" t="str">
        <f t="shared" si="8"/>
        <v xml:space="preserve"> </v>
      </c>
    </row>
    <row r="30" spans="1:72">
      <c r="A30" s="118"/>
      <c r="B30" s="48"/>
      <c r="C30" s="3"/>
      <c r="D30" s="3"/>
      <c r="E30" s="3"/>
      <c r="F30" s="3"/>
      <c r="G30" s="3"/>
      <c r="H30" s="3"/>
      <c r="I30" s="3"/>
      <c r="J30" s="84"/>
      <c r="K30" s="48"/>
      <c r="L30" s="3"/>
      <c r="M30" s="3"/>
      <c r="N30" s="3"/>
      <c r="O30" s="3"/>
      <c r="P30" s="3"/>
      <c r="Q30" s="3"/>
      <c r="R30" s="3"/>
      <c r="S30" s="66"/>
      <c r="T30" s="66"/>
      <c r="U30" s="66"/>
      <c r="V30" s="66"/>
      <c r="W30" s="69"/>
      <c r="X30" s="51"/>
      <c r="Y30" s="108"/>
      <c r="Z30" s="176"/>
      <c r="AA30" s="177"/>
      <c r="AB30" s="177"/>
      <c r="AC30" s="177"/>
      <c r="AD30" s="177"/>
      <c r="AE30" s="177"/>
      <c r="AF30" s="177"/>
      <c r="AG30" s="178"/>
      <c r="AH30" s="104" t="str">
        <f t="shared" si="2"/>
        <v xml:space="preserve"> </v>
      </c>
      <c r="AJ30" s="72" t="str">
        <f t="shared" si="3"/>
        <v xml:space="preserve"> </v>
      </c>
      <c r="AK30" s="72" t="str">
        <f t="shared" si="4"/>
        <v xml:space="preserve"> </v>
      </c>
      <c r="AL30" s="72" t="str">
        <f t="shared" si="5"/>
        <v xml:space="preserve"> </v>
      </c>
      <c r="AN30" s="97" t="str">
        <f t="shared" si="6"/>
        <v xml:space="preserve"> </v>
      </c>
      <c r="AO30" s="97" t="str">
        <f t="shared" si="6"/>
        <v xml:space="preserve"> </v>
      </c>
      <c r="AP30" s="97" t="str">
        <f t="shared" si="6"/>
        <v xml:space="preserve"> </v>
      </c>
      <c r="AQ30" s="97" t="str">
        <f t="shared" si="6"/>
        <v xml:space="preserve"> </v>
      </c>
      <c r="AR30" s="97" t="str">
        <f t="shared" si="6"/>
        <v xml:space="preserve"> </v>
      </c>
      <c r="AS30" s="97" t="str">
        <f t="shared" si="6"/>
        <v xml:space="preserve"> </v>
      </c>
      <c r="AT30" s="97" t="str">
        <f t="shared" si="6"/>
        <v xml:space="preserve"> </v>
      </c>
      <c r="AU30" s="97" t="str">
        <f t="shared" si="6"/>
        <v xml:space="preserve"> </v>
      </c>
      <c r="AV30" s="97" t="str">
        <f t="shared" si="6"/>
        <v xml:space="preserve"> </v>
      </c>
      <c r="AW30" s="248" t="str">
        <f t="shared" si="7"/>
        <v xml:space="preserve"> </v>
      </c>
      <c r="AX30" s="248" t="str">
        <f t="shared" si="7"/>
        <v xml:space="preserve"> </v>
      </c>
      <c r="AY30" s="248" t="str">
        <f t="shared" si="7"/>
        <v xml:space="preserve"> </v>
      </c>
      <c r="AZ30" s="248" t="str">
        <f t="shared" si="7"/>
        <v xml:space="preserve"> </v>
      </c>
      <c r="BA30" s="248" t="str">
        <f t="shared" si="7"/>
        <v xml:space="preserve"> </v>
      </c>
      <c r="BB30" s="248" t="str">
        <f t="shared" si="7"/>
        <v xml:space="preserve"> </v>
      </c>
      <c r="BC30" s="248" t="str">
        <f t="shared" si="7"/>
        <v xml:space="preserve"> </v>
      </c>
      <c r="BD30" s="248" t="str">
        <f t="shared" si="7"/>
        <v xml:space="preserve"> </v>
      </c>
      <c r="BE30" s="248" t="str">
        <f t="shared" si="7"/>
        <v xml:space="preserve"> </v>
      </c>
      <c r="BF30" s="248" t="str">
        <f t="shared" si="7"/>
        <v xml:space="preserve"> </v>
      </c>
      <c r="BG30" s="248" t="str">
        <f t="shared" si="7"/>
        <v xml:space="preserve"> </v>
      </c>
      <c r="BH30" s="248" t="str">
        <f t="shared" si="7"/>
        <v xml:space="preserve"> </v>
      </c>
      <c r="BI30" s="248" t="str">
        <f t="shared" si="7"/>
        <v xml:space="preserve"> </v>
      </c>
      <c r="BJ30" s="97"/>
      <c r="BK30" s="97"/>
      <c r="BL30" s="248" t="str">
        <f t="shared" si="10"/>
        <v xml:space="preserve"> </v>
      </c>
      <c r="BM30" s="248" t="str">
        <f t="shared" si="10"/>
        <v xml:space="preserve"> </v>
      </c>
      <c r="BN30" s="248" t="str">
        <f t="shared" si="10"/>
        <v xml:space="preserve"> </v>
      </c>
      <c r="BO30" s="248" t="str">
        <f t="shared" si="9"/>
        <v xml:space="preserve"> </v>
      </c>
      <c r="BP30" s="248" t="str">
        <f t="shared" si="9"/>
        <v xml:space="preserve"> </v>
      </c>
      <c r="BQ30" s="248" t="str">
        <f t="shared" si="9"/>
        <v xml:space="preserve"> </v>
      </c>
      <c r="BR30" s="248" t="str">
        <f t="shared" si="9"/>
        <v xml:space="preserve"> </v>
      </c>
      <c r="BS30" s="248" t="str">
        <f t="shared" si="9"/>
        <v xml:space="preserve"> </v>
      </c>
      <c r="BT30" s="97" t="str">
        <f t="shared" si="8"/>
        <v xml:space="preserve"> </v>
      </c>
    </row>
    <row r="31" spans="1:72">
      <c r="A31" s="118"/>
      <c r="B31" s="48"/>
      <c r="C31" s="3"/>
      <c r="D31" s="3"/>
      <c r="E31" s="3"/>
      <c r="F31" s="3"/>
      <c r="G31" s="3"/>
      <c r="H31" s="3"/>
      <c r="I31" s="3"/>
      <c r="J31" s="84"/>
      <c r="K31" s="48"/>
      <c r="L31" s="3"/>
      <c r="M31" s="3"/>
      <c r="N31" s="3"/>
      <c r="O31" s="3"/>
      <c r="P31" s="3"/>
      <c r="Q31" s="3"/>
      <c r="R31" s="3"/>
      <c r="S31" s="66"/>
      <c r="T31" s="66"/>
      <c r="U31" s="66"/>
      <c r="V31" s="66"/>
      <c r="W31" s="69"/>
      <c r="X31" s="51"/>
      <c r="Y31" s="108"/>
      <c r="Z31" s="176"/>
      <c r="AA31" s="177"/>
      <c r="AB31" s="177"/>
      <c r="AC31" s="177"/>
      <c r="AD31" s="177"/>
      <c r="AE31" s="177"/>
      <c r="AF31" s="177"/>
      <c r="AG31" s="178"/>
      <c r="AH31" s="104" t="str">
        <f t="shared" si="2"/>
        <v xml:space="preserve"> </v>
      </c>
      <c r="AJ31" s="72" t="str">
        <f t="shared" si="3"/>
        <v xml:space="preserve"> </v>
      </c>
      <c r="AK31" s="72" t="str">
        <f t="shared" si="4"/>
        <v xml:space="preserve"> </v>
      </c>
      <c r="AL31" s="72" t="str">
        <f t="shared" si="5"/>
        <v xml:space="preserve"> </v>
      </c>
      <c r="AN31" s="97" t="str">
        <f t="shared" si="6"/>
        <v xml:space="preserve"> </v>
      </c>
      <c r="AO31" s="97" t="str">
        <f t="shared" si="6"/>
        <v xml:space="preserve"> </v>
      </c>
      <c r="AP31" s="97" t="str">
        <f t="shared" si="6"/>
        <v xml:space="preserve"> </v>
      </c>
      <c r="AQ31" s="97" t="str">
        <f t="shared" si="6"/>
        <v xml:space="preserve"> </v>
      </c>
      <c r="AR31" s="97" t="str">
        <f t="shared" si="6"/>
        <v xml:space="preserve"> </v>
      </c>
      <c r="AS31" s="97" t="str">
        <f t="shared" si="6"/>
        <v xml:space="preserve"> </v>
      </c>
      <c r="AT31" s="97" t="str">
        <f t="shared" si="6"/>
        <v xml:space="preserve"> </v>
      </c>
      <c r="AU31" s="97" t="str">
        <f t="shared" si="6"/>
        <v xml:space="preserve"> </v>
      </c>
      <c r="AV31" s="97" t="str">
        <f t="shared" si="6"/>
        <v xml:space="preserve"> </v>
      </c>
      <c r="AW31" s="248" t="str">
        <f t="shared" si="7"/>
        <v xml:space="preserve"> </v>
      </c>
      <c r="AX31" s="248" t="str">
        <f t="shared" si="7"/>
        <v xml:space="preserve"> </v>
      </c>
      <c r="AY31" s="248" t="str">
        <f t="shared" si="7"/>
        <v xml:space="preserve"> </v>
      </c>
      <c r="AZ31" s="248" t="str">
        <f t="shared" si="7"/>
        <v xml:space="preserve"> </v>
      </c>
      <c r="BA31" s="248" t="str">
        <f t="shared" si="7"/>
        <v xml:space="preserve"> </v>
      </c>
      <c r="BB31" s="248" t="str">
        <f t="shared" si="7"/>
        <v xml:space="preserve"> </v>
      </c>
      <c r="BC31" s="248" t="str">
        <f t="shared" si="7"/>
        <v xml:space="preserve"> </v>
      </c>
      <c r="BD31" s="248" t="str">
        <f t="shared" si="7"/>
        <v xml:space="preserve"> </v>
      </c>
      <c r="BE31" s="248" t="str">
        <f t="shared" si="7"/>
        <v xml:space="preserve"> </v>
      </c>
      <c r="BF31" s="248" t="str">
        <f t="shared" si="7"/>
        <v xml:space="preserve"> </v>
      </c>
      <c r="BG31" s="248" t="str">
        <f t="shared" si="7"/>
        <v xml:space="preserve"> </v>
      </c>
      <c r="BH31" s="248" t="str">
        <f t="shared" si="7"/>
        <v xml:space="preserve"> </v>
      </c>
      <c r="BI31" s="248" t="str">
        <f t="shared" si="7"/>
        <v xml:space="preserve"> </v>
      </c>
      <c r="BJ31" s="97"/>
      <c r="BK31" s="97"/>
      <c r="BL31" s="248" t="str">
        <f t="shared" si="10"/>
        <v xml:space="preserve"> </v>
      </c>
      <c r="BM31" s="248" t="str">
        <f t="shared" si="10"/>
        <v xml:space="preserve"> </v>
      </c>
      <c r="BN31" s="248" t="str">
        <f t="shared" si="10"/>
        <v xml:space="preserve"> </v>
      </c>
      <c r="BO31" s="248" t="str">
        <f t="shared" si="9"/>
        <v xml:space="preserve"> </v>
      </c>
      <c r="BP31" s="248" t="str">
        <f t="shared" si="9"/>
        <v xml:space="preserve"> </v>
      </c>
      <c r="BQ31" s="248" t="str">
        <f t="shared" si="9"/>
        <v xml:space="preserve"> </v>
      </c>
      <c r="BR31" s="248" t="str">
        <f t="shared" si="9"/>
        <v xml:space="preserve"> </v>
      </c>
      <c r="BS31" s="248" t="str">
        <f t="shared" si="9"/>
        <v xml:space="preserve"> </v>
      </c>
      <c r="BT31" s="97" t="str">
        <f t="shared" si="8"/>
        <v xml:space="preserve"> </v>
      </c>
    </row>
    <row r="32" spans="1:72">
      <c r="A32" s="118"/>
      <c r="B32" s="48"/>
      <c r="C32" s="3"/>
      <c r="D32" s="3"/>
      <c r="E32" s="3"/>
      <c r="F32" s="3"/>
      <c r="G32" s="3"/>
      <c r="H32" s="3"/>
      <c r="I32" s="3"/>
      <c r="J32" s="84"/>
      <c r="K32" s="48"/>
      <c r="L32" s="3"/>
      <c r="M32" s="3"/>
      <c r="N32" s="3"/>
      <c r="O32" s="3"/>
      <c r="P32" s="3"/>
      <c r="Q32" s="3"/>
      <c r="R32" s="3"/>
      <c r="S32" s="66"/>
      <c r="T32" s="66"/>
      <c r="U32" s="66"/>
      <c r="V32" s="66"/>
      <c r="W32" s="69"/>
      <c r="X32" s="51"/>
      <c r="Y32" s="108"/>
      <c r="Z32" s="176"/>
      <c r="AA32" s="177"/>
      <c r="AB32" s="177"/>
      <c r="AC32" s="177"/>
      <c r="AD32" s="177"/>
      <c r="AE32" s="177"/>
      <c r="AF32" s="177"/>
      <c r="AG32" s="178"/>
      <c r="AH32" s="104" t="str">
        <f t="shared" si="2"/>
        <v xml:space="preserve"> </v>
      </c>
      <c r="AJ32" s="72" t="str">
        <f t="shared" si="3"/>
        <v xml:space="preserve"> </v>
      </c>
      <c r="AK32" s="72" t="str">
        <f t="shared" si="4"/>
        <v xml:space="preserve"> </v>
      </c>
      <c r="AL32" s="72" t="str">
        <f t="shared" si="5"/>
        <v xml:space="preserve"> </v>
      </c>
      <c r="AN32" s="97" t="str">
        <f t="shared" si="6"/>
        <v xml:space="preserve"> </v>
      </c>
      <c r="AO32" s="97" t="str">
        <f t="shared" si="6"/>
        <v xml:space="preserve"> </v>
      </c>
      <c r="AP32" s="97" t="str">
        <f t="shared" si="6"/>
        <v xml:space="preserve"> </v>
      </c>
      <c r="AQ32" s="97" t="str">
        <f t="shared" si="6"/>
        <v xml:space="preserve"> </v>
      </c>
      <c r="AR32" s="97" t="str">
        <f t="shared" si="6"/>
        <v xml:space="preserve"> </v>
      </c>
      <c r="AS32" s="97" t="str">
        <f t="shared" si="6"/>
        <v xml:space="preserve"> </v>
      </c>
      <c r="AT32" s="97" t="str">
        <f t="shared" si="6"/>
        <v xml:space="preserve"> </v>
      </c>
      <c r="AU32" s="97" t="str">
        <f t="shared" si="6"/>
        <v xml:space="preserve"> </v>
      </c>
      <c r="AV32" s="97" t="str">
        <f t="shared" si="6"/>
        <v xml:space="preserve"> </v>
      </c>
      <c r="AW32" s="248" t="str">
        <f t="shared" si="7"/>
        <v xml:space="preserve"> </v>
      </c>
      <c r="AX32" s="248" t="str">
        <f t="shared" si="7"/>
        <v xml:space="preserve"> </v>
      </c>
      <c r="AY32" s="248" t="str">
        <f t="shared" si="7"/>
        <v xml:space="preserve"> </v>
      </c>
      <c r="AZ32" s="248" t="str">
        <f t="shared" si="7"/>
        <v xml:space="preserve"> </v>
      </c>
      <c r="BA32" s="248" t="str">
        <f t="shared" si="7"/>
        <v xml:space="preserve"> </v>
      </c>
      <c r="BB32" s="248" t="str">
        <f t="shared" si="7"/>
        <v xml:space="preserve"> </v>
      </c>
      <c r="BC32" s="248" t="str">
        <f t="shared" si="7"/>
        <v xml:space="preserve"> </v>
      </c>
      <c r="BD32" s="248" t="str">
        <f t="shared" si="7"/>
        <v xml:space="preserve"> </v>
      </c>
      <c r="BE32" s="248" t="str">
        <f t="shared" si="7"/>
        <v xml:space="preserve"> </v>
      </c>
      <c r="BF32" s="248" t="str">
        <f t="shared" si="7"/>
        <v xml:space="preserve"> </v>
      </c>
      <c r="BG32" s="248" t="str">
        <f t="shared" si="7"/>
        <v xml:space="preserve"> </v>
      </c>
      <c r="BH32" s="248" t="str">
        <f t="shared" si="7"/>
        <v xml:space="preserve"> </v>
      </c>
      <c r="BI32" s="248" t="str">
        <f t="shared" si="7"/>
        <v xml:space="preserve"> </v>
      </c>
      <c r="BJ32" s="97"/>
      <c r="BK32" s="97"/>
      <c r="BL32" s="248" t="str">
        <f t="shared" si="10"/>
        <v xml:space="preserve"> </v>
      </c>
      <c r="BM32" s="248" t="str">
        <f t="shared" si="10"/>
        <v xml:space="preserve"> </v>
      </c>
      <c r="BN32" s="248" t="str">
        <f t="shared" si="10"/>
        <v xml:space="preserve"> </v>
      </c>
      <c r="BO32" s="248" t="str">
        <f t="shared" si="9"/>
        <v xml:space="preserve"> </v>
      </c>
      <c r="BP32" s="248" t="str">
        <f t="shared" si="9"/>
        <v xml:space="preserve"> </v>
      </c>
      <c r="BQ32" s="248" t="str">
        <f t="shared" si="9"/>
        <v xml:space="preserve"> </v>
      </c>
      <c r="BR32" s="248" t="str">
        <f t="shared" si="9"/>
        <v xml:space="preserve"> </v>
      </c>
      <c r="BS32" s="248" t="str">
        <f t="shared" si="9"/>
        <v xml:space="preserve"> </v>
      </c>
      <c r="BT32" s="97" t="str">
        <f t="shared" si="8"/>
        <v xml:space="preserve"> </v>
      </c>
    </row>
    <row r="33" spans="1:72">
      <c r="A33" s="118"/>
      <c r="B33" s="48"/>
      <c r="C33" s="3"/>
      <c r="D33" s="3"/>
      <c r="E33" s="3"/>
      <c r="F33" s="3"/>
      <c r="G33" s="3"/>
      <c r="H33" s="3"/>
      <c r="I33" s="3"/>
      <c r="J33" s="84"/>
      <c r="K33" s="48"/>
      <c r="L33" s="3"/>
      <c r="M33" s="3"/>
      <c r="N33" s="3"/>
      <c r="O33" s="3"/>
      <c r="P33" s="3"/>
      <c r="Q33" s="3"/>
      <c r="R33" s="3"/>
      <c r="S33" s="66"/>
      <c r="T33" s="66"/>
      <c r="U33" s="66"/>
      <c r="V33" s="66"/>
      <c r="W33" s="69"/>
      <c r="X33" s="51"/>
      <c r="Y33" s="108"/>
      <c r="Z33" s="176"/>
      <c r="AA33" s="177"/>
      <c r="AB33" s="177"/>
      <c r="AC33" s="177"/>
      <c r="AD33" s="177"/>
      <c r="AE33" s="177"/>
      <c r="AF33" s="177"/>
      <c r="AG33" s="178"/>
      <c r="AH33" s="104" t="str">
        <f t="shared" si="2"/>
        <v xml:space="preserve"> </v>
      </c>
      <c r="AJ33" s="72" t="str">
        <f t="shared" si="3"/>
        <v xml:space="preserve"> </v>
      </c>
      <c r="AK33" s="72" t="str">
        <f t="shared" si="4"/>
        <v xml:space="preserve"> </v>
      </c>
      <c r="AL33" s="72" t="str">
        <f t="shared" si="5"/>
        <v xml:space="preserve"> </v>
      </c>
      <c r="AN33" s="97" t="str">
        <f t="shared" si="6"/>
        <v xml:space="preserve"> </v>
      </c>
      <c r="AO33" s="97" t="str">
        <f t="shared" si="6"/>
        <v xml:space="preserve"> </v>
      </c>
      <c r="AP33" s="97" t="str">
        <f t="shared" si="6"/>
        <v xml:space="preserve"> </v>
      </c>
      <c r="AQ33" s="97" t="str">
        <f t="shared" si="6"/>
        <v xml:space="preserve"> </v>
      </c>
      <c r="AR33" s="97" t="str">
        <f t="shared" si="6"/>
        <v xml:space="preserve"> </v>
      </c>
      <c r="AS33" s="97" t="str">
        <f t="shared" si="6"/>
        <v xml:space="preserve"> </v>
      </c>
      <c r="AT33" s="97" t="str">
        <f t="shared" si="6"/>
        <v xml:space="preserve"> </v>
      </c>
      <c r="AU33" s="97" t="str">
        <f t="shared" si="6"/>
        <v xml:space="preserve"> </v>
      </c>
      <c r="AV33" s="97" t="str">
        <f t="shared" si="6"/>
        <v xml:space="preserve"> </v>
      </c>
      <c r="AW33" s="248" t="str">
        <f t="shared" si="7"/>
        <v xml:space="preserve"> </v>
      </c>
      <c r="AX33" s="248" t="str">
        <f t="shared" si="7"/>
        <v xml:space="preserve"> </v>
      </c>
      <c r="AY33" s="248" t="str">
        <f t="shared" si="7"/>
        <v xml:space="preserve"> </v>
      </c>
      <c r="AZ33" s="248" t="str">
        <f t="shared" si="7"/>
        <v xml:space="preserve"> </v>
      </c>
      <c r="BA33" s="248" t="str">
        <f t="shared" si="7"/>
        <v xml:space="preserve"> </v>
      </c>
      <c r="BB33" s="248" t="str">
        <f t="shared" si="7"/>
        <v xml:space="preserve"> </v>
      </c>
      <c r="BC33" s="248" t="str">
        <f t="shared" si="7"/>
        <v xml:space="preserve"> </v>
      </c>
      <c r="BD33" s="248" t="str">
        <f t="shared" si="7"/>
        <v xml:space="preserve"> </v>
      </c>
      <c r="BE33" s="248" t="str">
        <f t="shared" si="7"/>
        <v xml:space="preserve"> </v>
      </c>
      <c r="BF33" s="248" t="str">
        <f t="shared" si="7"/>
        <v xml:space="preserve"> </v>
      </c>
      <c r="BG33" s="248" t="str">
        <f t="shared" si="7"/>
        <v xml:space="preserve"> </v>
      </c>
      <c r="BH33" s="248" t="str">
        <f t="shared" si="7"/>
        <v xml:space="preserve"> </v>
      </c>
      <c r="BI33" s="248" t="str">
        <f t="shared" si="7"/>
        <v xml:space="preserve"> </v>
      </c>
      <c r="BJ33" s="97"/>
      <c r="BK33" s="97"/>
      <c r="BL33" s="248" t="str">
        <f t="shared" si="10"/>
        <v xml:space="preserve"> </v>
      </c>
      <c r="BM33" s="248" t="str">
        <f t="shared" si="10"/>
        <v xml:space="preserve"> </v>
      </c>
      <c r="BN33" s="248" t="str">
        <f t="shared" si="10"/>
        <v xml:space="preserve"> </v>
      </c>
      <c r="BO33" s="248" t="str">
        <f t="shared" si="9"/>
        <v xml:space="preserve"> </v>
      </c>
      <c r="BP33" s="248" t="str">
        <f t="shared" si="9"/>
        <v xml:space="preserve"> </v>
      </c>
      <c r="BQ33" s="248" t="str">
        <f t="shared" si="9"/>
        <v xml:space="preserve"> </v>
      </c>
      <c r="BR33" s="248" t="str">
        <f t="shared" si="9"/>
        <v xml:space="preserve"> </v>
      </c>
      <c r="BS33" s="248" t="str">
        <f t="shared" si="9"/>
        <v xml:space="preserve"> </v>
      </c>
      <c r="BT33" s="97" t="str">
        <f t="shared" si="8"/>
        <v xml:space="preserve"> </v>
      </c>
    </row>
    <row r="34" spans="1:72">
      <c r="A34" s="118"/>
      <c r="B34" s="48"/>
      <c r="C34" s="3"/>
      <c r="D34" s="3"/>
      <c r="E34" s="3"/>
      <c r="F34" s="3"/>
      <c r="G34" s="3"/>
      <c r="H34" s="3"/>
      <c r="I34" s="3"/>
      <c r="J34" s="84"/>
      <c r="K34" s="48"/>
      <c r="L34" s="3"/>
      <c r="M34" s="3"/>
      <c r="N34" s="3"/>
      <c r="O34" s="3"/>
      <c r="P34" s="3"/>
      <c r="Q34" s="3"/>
      <c r="R34" s="3"/>
      <c r="S34" s="66"/>
      <c r="T34" s="66"/>
      <c r="U34" s="66"/>
      <c r="V34" s="66"/>
      <c r="W34" s="69"/>
      <c r="X34" s="51"/>
      <c r="Y34" s="108"/>
      <c r="Z34" s="176"/>
      <c r="AA34" s="177"/>
      <c r="AB34" s="177"/>
      <c r="AC34" s="177"/>
      <c r="AD34" s="177"/>
      <c r="AE34" s="177"/>
      <c r="AF34" s="177"/>
      <c r="AG34" s="178"/>
      <c r="AH34" s="104" t="str">
        <f t="shared" si="2"/>
        <v xml:space="preserve"> </v>
      </c>
      <c r="AJ34" s="72" t="str">
        <f t="shared" si="3"/>
        <v xml:space="preserve"> </v>
      </c>
      <c r="AK34" s="72" t="str">
        <f t="shared" si="4"/>
        <v xml:space="preserve"> </v>
      </c>
      <c r="AL34" s="72" t="str">
        <f t="shared" si="5"/>
        <v xml:space="preserve"> </v>
      </c>
      <c r="AN34" s="97" t="str">
        <f t="shared" si="6"/>
        <v xml:space="preserve"> </v>
      </c>
      <c r="AO34" s="97" t="str">
        <f t="shared" si="6"/>
        <v xml:space="preserve"> </v>
      </c>
      <c r="AP34" s="97" t="str">
        <f t="shared" si="6"/>
        <v xml:space="preserve"> </v>
      </c>
      <c r="AQ34" s="97" t="str">
        <f t="shared" si="6"/>
        <v xml:space="preserve"> </v>
      </c>
      <c r="AR34" s="97" t="str">
        <f t="shared" si="6"/>
        <v xml:space="preserve"> </v>
      </c>
      <c r="AS34" s="97" t="str">
        <f t="shared" si="6"/>
        <v xml:space="preserve"> </v>
      </c>
      <c r="AT34" s="97" t="str">
        <f t="shared" si="6"/>
        <v xml:space="preserve"> </v>
      </c>
      <c r="AU34" s="97" t="str">
        <f t="shared" si="6"/>
        <v xml:space="preserve"> </v>
      </c>
      <c r="AV34" s="97" t="str">
        <f t="shared" si="6"/>
        <v xml:space="preserve"> </v>
      </c>
      <c r="AW34" s="248" t="str">
        <f t="shared" si="7"/>
        <v xml:space="preserve"> </v>
      </c>
      <c r="AX34" s="248" t="str">
        <f t="shared" si="7"/>
        <v xml:space="preserve"> </v>
      </c>
      <c r="AY34" s="248" t="str">
        <f t="shared" si="7"/>
        <v xml:space="preserve"> </v>
      </c>
      <c r="AZ34" s="248" t="str">
        <f t="shared" si="7"/>
        <v xml:space="preserve"> </v>
      </c>
      <c r="BA34" s="248" t="str">
        <f t="shared" si="7"/>
        <v xml:space="preserve"> </v>
      </c>
      <c r="BB34" s="248" t="str">
        <f t="shared" si="7"/>
        <v xml:space="preserve"> </v>
      </c>
      <c r="BC34" s="248" t="str">
        <f t="shared" si="7"/>
        <v xml:space="preserve"> </v>
      </c>
      <c r="BD34" s="248" t="str">
        <f t="shared" si="7"/>
        <v xml:space="preserve"> </v>
      </c>
      <c r="BE34" s="248" t="str">
        <f t="shared" si="7"/>
        <v xml:space="preserve"> </v>
      </c>
      <c r="BF34" s="248" t="str">
        <f t="shared" si="7"/>
        <v xml:space="preserve"> </v>
      </c>
      <c r="BG34" s="248" t="str">
        <f t="shared" si="7"/>
        <v xml:space="preserve"> </v>
      </c>
      <c r="BH34" s="248" t="str">
        <f t="shared" si="7"/>
        <v xml:space="preserve"> </v>
      </c>
      <c r="BI34" s="248" t="str">
        <f t="shared" si="7"/>
        <v xml:space="preserve"> </v>
      </c>
      <c r="BJ34" s="97"/>
      <c r="BK34" s="97"/>
      <c r="BL34" s="248" t="str">
        <f t="shared" si="10"/>
        <v xml:space="preserve"> </v>
      </c>
      <c r="BM34" s="248" t="str">
        <f t="shared" si="10"/>
        <v xml:space="preserve"> </v>
      </c>
      <c r="BN34" s="248" t="str">
        <f t="shared" si="10"/>
        <v xml:space="preserve"> </v>
      </c>
      <c r="BO34" s="248" t="str">
        <f t="shared" si="9"/>
        <v xml:space="preserve"> </v>
      </c>
      <c r="BP34" s="248" t="str">
        <f t="shared" si="9"/>
        <v xml:space="preserve"> </v>
      </c>
      <c r="BQ34" s="248" t="str">
        <f t="shared" si="9"/>
        <v xml:space="preserve"> </v>
      </c>
      <c r="BR34" s="248" t="str">
        <f t="shared" si="9"/>
        <v xml:space="preserve"> </v>
      </c>
      <c r="BS34" s="248" t="str">
        <f t="shared" si="9"/>
        <v xml:space="preserve"> </v>
      </c>
      <c r="BT34" s="97" t="str">
        <f t="shared" si="8"/>
        <v xml:space="preserve"> </v>
      </c>
    </row>
    <row r="35" spans="1:72">
      <c r="A35" s="118"/>
      <c r="B35" s="48"/>
      <c r="C35" s="3"/>
      <c r="D35" s="3"/>
      <c r="E35" s="3"/>
      <c r="F35" s="3"/>
      <c r="G35" s="3"/>
      <c r="H35" s="3"/>
      <c r="I35" s="3"/>
      <c r="J35" s="84"/>
      <c r="K35" s="48"/>
      <c r="L35" s="3"/>
      <c r="M35" s="3"/>
      <c r="N35" s="3"/>
      <c r="O35" s="3"/>
      <c r="P35" s="3"/>
      <c r="Q35" s="3"/>
      <c r="R35" s="3"/>
      <c r="S35" s="66"/>
      <c r="T35" s="66"/>
      <c r="U35" s="66"/>
      <c r="V35" s="66"/>
      <c r="W35" s="69"/>
      <c r="X35" s="51"/>
      <c r="Y35" s="108"/>
      <c r="Z35" s="176"/>
      <c r="AA35" s="177"/>
      <c r="AB35" s="177"/>
      <c r="AC35" s="177"/>
      <c r="AD35" s="177"/>
      <c r="AE35" s="177"/>
      <c r="AF35" s="177"/>
      <c r="AG35" s="178"/>
      <c r="AH35" s="104" t="str">
        <f t="shared" si="2"/>
        <v xml:space="preserve"> </v>
      </c>
      <c r="AJ35" s="72" t="str">
        <f t="shared" si="3"/>
        <v xml:space="preserve"> </v>
      </c>
      <c r="AK35" s="72" t="str">
        <f t="shared" si="4"/>
        <v xml:space="preserve"> </v>
      </c>
      <c r="AL35" s="72" t="str">
        <f t="shared" si="5"/>
        <v xml:space="preserve"> </v>
      </c>
      <c r="AN35" s="97" t="str">
        <f t="shared" si="6"/>
        <v xml:space="preserve"> </v>
      </c>
      <c r="AO35" s="97" t="str">
        <f t="shared" si="6"/>
        <v xml:space="preserve"> </v>
      </c>
      <c r="AP35" s="97" t="str">
        <f t="shared" si="6"/>
        <v xml:space="preserve"> </v>
      </c>
      <c r="AQ35" s="97" t="str">
        <f t="shared" si="6"/>
        <v xml:space="preserve"> </v>
      </c>
      <c r="AR35" s="97" t="str">
        <f t="shared" si="6"/>
        <v xml:space="preserve"> </v>
      </c>
      <c r="AS35" s="97" t="str">
        <f t="shared" si="6"/>
        <v xml:space="preserve"> </v>
      </c>
      <c r="AT35" s="97" t="str">
        <f t="shared" si="6"/>
        <v xml:space="preserve"> </v>
      </c>
      <c r="AU35" s="97" t="str">
        <f t="shared" si="6"/>
        <v xml:space="preserve"> </v>
      </c>
      <c r="AV35" s="97" t="str">
        <f t="shared" si="6"/>
        <v xml:space="preserve"> </v>
      </c>
      <c r="AW35" s="248" t="str">
        <f t="shared" si="7"/>
        <v xml:space="preserve"> </v>
      </c>
      <c r="AX35" s="248" t="str">
        <f t="shared" si="7"/>
        <v xml:space="preserve"> </v>
      </c>
      <c r="AY35" s="248" t="str">
        <f t="shared" si="7"/>
        <v xml:space="preserve"> </v>
      </c>
      <c r="AZ35" s="248" t="str">
        <f t="shared" si="7"/>
        <v xml:space="preserve"> </v>
      </c>
      <c r="BA35" s="248" t="str">
        <f t="shared" si="7"/>
        <v xml:space="preserve"> </v>
      </c>
      <c r="BB35" s="248" t="str">
        <f t="shared" si="7"/>
        <v xml:space="preserve"> </v>
      </c>
      <c r="BC35" s="248" t="str">
        <f t="shared" si="7"/>
        <v xml:space="preserve"> </v>
      </c>
      <c r="BD35" s="248" t="str">
        <f t="shared" si="7"/>
        <v xml:space="preserve"> </v>
      </c>
      <c r="BE35" s="248" t="str">
        <f t="shared" si="7"/>
        <v xml:space="preserve"> </v>
      </c>
      <c r="BF35" s="248" t="str">
        <f t="shared" si="7"/>
        <v xml:space="preserve"> </v>
      </c>
      <c r="BG35" s="248" t="str">
        <f t="shared" si="7"/>
        <v xml:space="preserve"> </v>
      </c>
      <c r="BH35" s="248" t="str">
        <f t="shared" si="7"/>
        <v xml:space="preserve"> </v>
      </c>
      <c r="BI35" s="248" t="str">
        <f t="shared" si="7"/>
        <v xml:space="preserve"> </v>
      </c>
      <c r="BJ35" s="97"/>
      <c r="BK35" s="97"/>
      <c r="BL35" s="248" t="str">
        <f t="shared" si="10"/>
        <v xml:space="preserve"> </v>
      </c>
      <c r="BM35" s="248" t="str">
        <f t="shared" si="10"/>
        <v xml:space="preserve"> </v>
      </c>
      <c r="BN35" s="248" t="str">
        <f t="shared" si="10"/>
        <v xml:space="preserve"> </v>
      </c>
      <c r="BO35" s="248" t="str">
        <f t="shared" si="9"/>
        <v xml:space="preserve"> </v>
      </c>
      <c r="BP35" s="248" t="str">
        <f t="shared" si="9"/>
        <v xml:space="preserve"> </v>
      </c>
      <c r="BQ35" s="248" t="str">
        <f t="shared" si="9"/>
        <v xml:space="preserve"> </v>
      </c>
      <c r="BR35" s="248" t="str">
        <f t="shared" si="9"/>
        <v xml:space="preserve"> </v>
      </c>
      <c r="BS35" s="248" t="str">
        <f t="shared" si="9"/>
        <v xml:space="preserve"> </v>
      </c>
      <c r="BT35" s="97" t="str">
        <f t="shared" si="8"/>
        <v xml:space="preserve"> </v>
      </c>
    </row>
    <row r="36" spans="1:72">
      <c r="A36" s="118"/>
      <c r="B36" s="48"/>
      <c r="C36" s="3"/>
      <c r="D36" s="3"/>
      <c r="E36" s="3"/>
      <c r="F36" s="3"/>
      <c r="G36" s="3"/>
      <c r="H36" s="3"/>
      <c r="I36" s="3"/>
      <c r="J36" s="84"/>
      <c r="K36" s="48"/>
      <c r="L36" s="3"/>
      <c r="M36" s="3"/>
      <c r="N36" s="3"/>
      <c r="O36" s="3"/>
      <c r="P36" s="3"/>
      <c r="Q36" s="3"/>
      <c r="R36" s="3"/>
      <c r="S36" s="66"/>
      <c r="T36" s="66"/>
      <c r="U36" s="66"/>
      <c r="V36" s="66"/>
      <c r="W36" s="69"/>
      <c r="X36" s="51"/>
      <c r="Y36" s="108"/>
      <c r="Z36" s="176"/>
      <c r="AA36" s="177"/>
      <c r="AB36" s="177"/>
      <c r="AC36" s="177"/>
      <c r="AD36" s="177"/>
      <c r="AE36" s="177"/>
      <c r="AF36" s="177"/>
      <c r="AG36" s="178"/>
      <c r="AH36" s="104" t="str">
        <f t="shared" si="2"/>
        <v xml:space="preserve"> </v>
      </c>
      <c r="AJ36" s="72" t="str">
        <f t="shared" si="3"/>
        <v xml:space="preserve"> </v>
      </c>
      <c r="AK36" s="72" t="str">
        <f t="shared" si="4"/>
        <v xml:space="preserve"> </v>
      </c>
      <c r="AL36" s="72" t="str">
        <f t="shared" si="5"/>
        <v xml:space="preserve"> </v>
      </c>
      <c r="AN36" s="97" t="str">
        <f t="shared" si="6"/>
        <v xml:space="preserve"> </v>
      </c>
      <c r="AO36" s="97" t="str">
        <f t="shared" si="6"/>
        <v xml:space="preserve"> </v>
      </c>
      <c r="AP36" s="97" t="str">
        <f t="shared" si="6"/>
        <v xml:space="preserve"> </v>
      </c>
      <c r="AQ36" s="97" t="str">
        <f t="shared" si="6"/>
        <v xml:space="preserve"> </v>
      </c>
      <c r="AR36" s="97" t="str">
        <f t="shared" si="6"/>
        <v xml:space="preserve"> </v>
      </c>
      <c r="AS36" s="97" t="str">
        <f t="shared" si="6"/>
        <v xml:space="preserve"> </v>
      </c>
      <c r="AT36" s="97" t="str">
        <f t="shared" si="6"/>
        <v xml:space="preserve"> </v>
      </c>
      <c r="AU36" s="97" t="str">
        <f t="shared" si="6"/>
        <v xml:space="preserve"> </v>
      </c>
      <c r="AV36" s="97" t="str">
        <f t="shared" si="6"/>
        <v xml:space="preserve"> </v>
      </c>
      <c r="AW36" s="248" t="str">
        <f t="shared" si="7"/>
        <v xml:space="preserve"> </v>
      </c>
      <c r="AX36" s="248" t="str">
        <f t="shared" si="7"/>
        <v xml:space="preserve"> </v>
      </c>
      <c r="AY36" s="248" t="str">
        <f t="shared" si="7"/>
        <v xml:space="preserve"> </v>
      </c>
      <c r="AZ36" s="248" t="str">
        <f t="shared" si="7"/>
        <v xml:space="preserve"> </v>
      </c>
      <c r="BA36" s="248" t="str">
        <f t="shared" si="7"/>
        <v xml:space="preserve"> </v>
      </c>
      <c r="BB36" s="248" t="str">
        <f t="shared" si="7"/>
        <v xml:space="preserve"> </v>
      </c>
      <c r="BC36" s="248" t="str">
        <f t="shared" si="7"/>
        <v xml:space="preserve"> </v>
      </c>
      <c r="BD36" s="248" t="str">
        <f t="shared" si="7"/>
        <v xml:space="preserve"> </v>
      </c>
      <c r="BE36" s="248" t="str">
        <f t="shared" si="7"/>
        <v xml:space="preserve"> </v>
      </c>
      <c r="BF36" s="248" t="str">
        <f t="shared" si="7"/>
        <v xml:space="preserve"> </v>
      </c>
      <c r="BG36" s="248" t="str">
        <f t="shared" si="7"/>
        <v xml:space="preserve"> </v>
      </c>
      <c r="BH36" s="248" t="str">
        <f t="shared" si="7"/>
        <v xml:space="preserve"> </v>
      </c>
      <c r="BI36" s="248" t="str">
        <f t="shared" si="7"/>
        <v xml:space="preserve"> </v>
      </c>
      <c r="BJ36" s="97"/>
      <c r="BK36" s="97"/>
      <c r="BL36" s="248" t="str">
        <f t="shared" si="10"/>
        <v xml:space="preserve"> </v>
      </c>
      <c r="BM36" s="248" t="str">
        <f t="shared" si="10"/>
        <v xml:space="preserve"> </v>
      </c>
      <c r="BN36" s="248" t="str">
        <f t="shared" si="10"/>
        <v xml:space="preserve"> </v>
      </c>
      <c r="BO36" s="248" t="str">
        <f t="shared" si="9"/>
        <v xml:space="preserve"> </v>
      </c>
      <c r="BP36" s="248" t="str">
        <f t="shared" si="9"/>
        <v xml:space="preserve"> </v>
      </c>
      <c r="BQ36" s="248" t="str">
        <f t="shared" si="9"/>
        <v xml:space="preserve"> </v>
      </c>
      <c r="BR36" s="248" t="str">
        <f t="shared" si="9"/>
        <v xml:space="preserve"> </v>
      </c>
      <c r="BS36" s="248" t="str">
        <f t="shared" si="9"/>
        <v xml:space="preserve"> </v>
      </c>
      <c r="BT36" s="97" t="str">
        <f t="shared" si="8"/>
        <v xml:space="preserve"> </v>
      </c>
    </row>
    <row r="37" spans="1:72">
      <c r="A37" s="118"/>
      <c r="B37" s="48"/>
      <c r="C37" s="3"/>
      <c r="D37" s="3"/>
      <c r="E37" s="3"/>
      <c r="F37" s="3"/>
      <c r="G37" s="3"/>
      <c r="H37" s="3"/>
      <c r="I37" s="3"/>
      <c r="J37" s="84"/>
      <c r="K37" s="48"/>
      <c r="L37" s="3"/>
      <c r="M37" s="3"/>
      <c r="N37" s="3"/>
      <c r="O37" s="3"/>
      <c r="P37" s="3"/>
      <c r="Q37" s="3"/>
      <c r="R37" s="3"/>
      <c r="S37" s="66"/>
      <c r="T37" s="66"/>
      <c r="U37" s="66"/>
      <c r="V37" s="66"/>
      <c r="W37" s="69"/>
      <c r="X37" s="51"/>
      <c r="Y37" s="108"/>
      <c r="Z37" s="176"/>
      <c r="AA37" s="177"/>
      <c r="AB37" s="177"/>
      <c r="AC37" s="177"/>
      <c r="AD37" s="177"/>
      <c r="AE37" s="177"/>
      <c r="AF37" s="177"/>
      <c r="AG37" s="178"/>
      <c r="AH37" s="104" t="str">
        <f t="shared" si="2"/>
        <v xml:space="preserve"> </v>
      </c>
      <c r="AJ37" s="72" t="str">
        <f t="shared" si="3"/>
        <v xml:space="preserve"> </v>
      </c>
      <c r="AK37" s="72" t="str">
        <f t="shared" si="4"/>
        <v xml:space="preserve"> </v>
      </c>
      <c r="AL37" s="72" t="str">
        <f t="shared" si="5"/>
        <v xml:space="preserve"> </v>
      </c>
      <c r="AN37" s="97" t="str">
        <f t="shared" si="6"/>
        <v xml:space="preserve"> </v>
      </c>
      <c r="AO37" s="97" t="str">
        <f t="shared" si="6"/>
        <v xml:space="preserve"> </v>
      </c>
      <c r="AP37" s="97" t="str">
        <f t="shared" si="6"/>
        <v xml:space="preserve"> </v>
      </c>
      <c r="AQ37" s="97" t="str">
        <f t="shared" si="6"/>
        <v xml:space="preserve"> </v>
      </c>
      <c r="AR37" s="97" t="str">
        <f t="shared" si="6"/>
        <v xml:space="preserve"> </v>
      </c>
      <c r="AS37" s="97" t="str">
        <f t="shared" si="6"/>
        <v xml:space="preserve"> </v>
      </c>
      <c r="AT37" s="97" t="str">
        <f t="shared" si="6"/>
        <v xml:space="preserve"> </v>
      </c>
      <c r="AU37" s="97" t="str">
        <f t="shared" si="6"/>
        <v xml:space="preserve"> </v>
      </c>
      <c r="AV37" s="97" t="str">
        <f t="shared" si="6"/>
        <v xml:space="preserve"> </v>
      </c>
      <c r="AW37" s="248" t="str">
        <f t="shared" si="7"/>
        <v xml:space="preserve"> </v>
      </c>
      <c r="AX37" s="248" t="str">
        <f t="shared" si="7"/>
        <v xml:space="preserve"> </v>
      </c>
      <c r="AY37" s="248" t="str">
        <f t="shared" si="7"/>
        <v xml:space="preserve"> </v>
      </c>
      <c r="AZ37" s="248" t="str">
        <f t="shared" si="7"/>
        <v xml:space="preserve"> </v>
      </c>
      <c r="BA37" s="248" t="str">
        <f t="shared" si="7"/>
        <v xml:space="preserve"> </v>
      </c>
      <c r="BB37" s="248" t="str">
        <f t="shared" si="7"/>
        <v xml:space="preserve"> </v>
      </c>
      <c r="BC37" s="248" t="str">
        <f t="shared" si="7"/>
        <v xml:space="preserve"> </v>
      </c>
      <c r="BD37" s="248" t="str">
        <f t="shared" si="7"/>
        <v xml:space="preserve"> </v>
      </c>
      <c r="BE37" s="248" t="str">
        <f t="shared" si="7"/>
        <v xml:space="preserve"> </v>
      </c>
      <c r="BF37" s="248" t="str">
        <f t="shared" si="7"/>
        <v xml:space="preserve"> </v>
      </c>
      <c r="BG37" s="248" t="str">
        <f t="shared" si="7"/>
        <v xml:space="preserve"> </v>
      </c>
      <c r="BH37" s="248" t="str">
        <f t="shared" si="7"/>
        <v xml:space="preserve"> </v>
      </c>
      <c r="BI37" s="248" t="str">
        <f t="shared" si="7"/>
        <v xml:space="preserve"> </v>
      </c>
      <c r="BJ37" s="97"/>
      <c r="BK37" s="97"/>
      <c r="BL37" s="248" t="str">
        <f t="shared" si="10"/>
        <v xml:space="preserve"> </v>
      </c>
      <c r="BM37" s="248" t="str">
        <f t="shared" si="10"/>
        <v xml:space="preserve"> </v>
      </c>
      <c r="BN37" s="248" t="str">
        <f t="shared" si="10"/>
        <v xml:space="preserve"> </v>
      </c>
      <c r="BO37" s="248" t="str">
        <f t="shared" si="9"/>
        <v xml:space="preserve"> </v>
      </c>
      <c r="BP37" s="248" t="str">
        <f t="shared" si="9"/>
        <v xml:space="preserve"> </v>
      </c>
      <c r="BQ37" s="248" t="str">
        <f t="shared" si="9"/>
        <v xml:space="preserve"> </v>
      </c>
      <c r="BR37" s="248" t="str">
        <f t="shared" si="9"/>
        <v xml:space="preserve"> </v>
      </c>
      <c r="BS37" s="248" t="str">
        <f t="shared" si="9"/>
        <v xml:space="preserve"> </v>
      </c>
      <c r="BT37" s="97" t="str">
        <f t="shared" si="8"/>
        <v xml:space="preserve"> </v>
      </c>
    </row>
    <row r="38" spans="1:72">
      <c r="A38" s="118"/>
      <c r="B38" s="48"/>
      <c r="C38" s="3"/>
      <c r="D38" s="3"/>
      <c r="E38" s="3"/>
      <c r="F38" s="3"/>
      <c r="G38" s="3"/>
      <c r="H38" s="3"/>
      <c r="I38" s="3"/>
      <c r="J38" s="84"/>
      <c r="K38" s="48"/>
      <c r="L38" s="3"/>
      <c r="M38" s="3"/>
      <c r="N38" s="3"/>
      <c r="O38" s="3"/>
      <c r="P38" s="3"/>
      <c r="Q38" s="3"/>
      <c r="R38" s="3"/>
      <c r="S38" s="66"/>
      <c r="T38" s="66"/>
      <c r="U38" s="66"/>
      <c r="V38" s="66"/>
      <c r="W38" s="69"/>
      <c r="X38" s="51"/>
      <c r="Y38" s="108"/>
      <c r="Z38" s="176"/>
      <c r="AA38" s="177"/>
      <c r="AB38" s="177"/>
      <c r="AC38" s="177"/>
      <c r="AD38" s="177"/>
      <c r="AE38" s="177"/>
      <c r="AF38" s="177"/>
      <c r="AG38" s="178"/>
      <c r="AH38" s="104" t="str">
        <f t="shared" si="2"/>
        <v xml:space="preserve"> </v>
      </c>
      <c r="AJ38" s="72" t="str">
        <f t="shared" si="3"/>
        <v xml:space="preserve"> </v>
      </c>
      <c r="AK38" s="72" t="str">
        <f t="shared" si="4"/>
        <v xml:space="preserve"> </v>
      </c>
      <c r="AL38" s="72" t="str">
        <f t="shared" si="5"/>
        <v xml:space="preserve"> </v>
      </c>
      <c r="AN38" s="97" t="str">
        <f t="shared" si="6"/>
        <v xml:space="preserve"> </v>
      </c>
      <c r="AO38" s="97" t="str">
        <f t="shared" si="6"/>
        <v xml:space="preserve"> </v>
      </c>
      <c r="AP38" s="97" t="str">
        <f t="shared" si="6"/>
        <v xml:space="preserve"> </v>
      </c>
      <c r="AQ38" s="97" t="str">
        <f t="shared" si="6"/>
        <v xml:space="preserve"> </v>
      </c>
      <c r="AR38" s="97" t="str">
        <f t="shared" si="6"/>
        <v xml:space="preserve"> </v>
      </c>
      <c r="AS38" s="97" t="str">
        <f t="shared" si="6"/>
        <v xml:space="preserve"> </v>
      </c>
      <c r="AT38" s="97" t="str">
        <f t="shared" si="6"/>
        <v xml:space="preserve"> </v>
      </c>
      <c r="AU38" s="97" t="str">
        <f t="shared" si="6"/>
        <v xml:space="preserve"> </v>
      </c>
      <c r="AV38" s="97" t="str">
        <f t="shared" si="6"/>
        <v xml:space="preserve"> </v>
      </c>
      <c r="AW38" s="248" t="str">
        <f t="shared" si="7"/>
        <v xml:space="preserve"> </v>
      </c>
      <c r="AX38" s="248" t="str">
        <f t="shared" si="7"/>
        <v xml:space="preserve"> </v>
      </c>
      <c r="AY38" s="248" t="str">
        <f t="shared" si="7"/>
        <v xml:space="preserve"> </v>
      </c>
      <c r="AZ38" s="248" t="str">
        <f t="shared" si="7"/>
        <v xml:space="preserve"> </v>
      </c>
      <c r="BA38" s="248" t="str">
        <f t="shared" si="7"/>
        <v xml:space="preserve"> </v>
      </c>
      <c r="BB38" s="248" t="str">
        <f t="shared" si="7"/>
        <v xml:space="preserve"> </v>
      </c>
      <c r="BC38" s="248" t="str">
        <f t="shared" si="7"/>
        <v xml:space="preserve"> </v>
      </c>
      <c r="BD38" s="248" t="str">
        <f t="shared" si="7"/>
        <v xml:space="preserve"> </v>
      </c>
      <c r="BE38" s="248" t="str">
        <f t="shared" si="7"/>
        <v xml:space="preserve"> </v>
      </c>
      <c r="BF38" s="248" t="str">
        <f t="shared" si="7"/>
        <v xml:space="preserve"> </v>
      </c>
      <c r="BG38" s="248" t="str">
        <f t="shared" si="7"/>
        <v xml:space="preserve"> </v>
      </c>
      <c r="BH38" s="248" t="str">
        <f t="shared" si="7"/>
        <v xml:space="preserve"> </v>
      </c>
      <c r="BI38" s="248" t="str">
        <f t="shared" si="7"/>
        <v xml:space="preserve"> </v>
      </c>
      <c r="BJ38" s="97"/>
      <c r="BK38" s="97"/>
      <c r="BL38" s="248" t="str">
        <f t="shared" si="10"/>
        <v xml:space="preserve"> </v>
      </c>
      <c r="BM38" s="248" t="str">
        <f t="shared" si="10"/>
        <v xml:space="preserve"> </v>
      </c>
      <c r="BN38" s="248" t="str">
        <f t="shared" si="10"/>
        <v xml:space="preserve"> </v>
      </c>
      <c r="BO38" s="248" t="str">
        <f t="shared" si="9"/>
        <v xml:space="preserve"> </v>
      </c>
      <c r="BP38" s="248" t="str">
        <f t="shared" si="9"/>
        <v xml:space="preserve"> </v>
      </c>
      <c r="BQ38" s="248" t="str">
        <f t="shared" si="9"/>
        <v xml:space="preserve"> </v>
      </c>
      <c r="BR38" s="248" t="str">
        <f t="shared" si="9"/>
        <v xml:space="preserve"> </v>
      </c>
      <c r="BS38" s="248" t="str">
        <f t="shared" si="9"/>
        <v xml:space="preserve"> </v>
      </c>
      <c r="BT38" s="97" t="str">
        <f t="shared" si="8"/>
        <v xml:space="preserve"> </v>
      </c>
    </row>
    <row r="39" spans="1:72">
      <c r="A39" s="118"/>
      <c r="B39" s="48"/>
      <c r="C39" s="3"/>
      <c r="D39" s="3"/>
      <c r="E39" s="3"/>
      <c r="F39" s="3"/>
      <c r="G39" s="3"/>
      <c r="H39" s="3"/>
      <c r="I39" s="3"/>
      <c r="J39" s="84"/>
      <c r="K39" s="48"/>
      <c r="L39" s="3"/>
      <c r="M39" s="3"/>
      <c r="N39" s="3"/>
      <c r="O39" s="3"/>
      <c r="P39" s="3"/>
      <c r="Q39" s="3"/>
      <c r="R39" s="3"/>
      <c r="S39" s="66"/>
      <c r="T39" s="66"/>
      <c r="U39" s="66"/>
      <c r="V39" s="66"/>
      <c r="W39" s="69"/>
      <c r="X39" s="51"/>
      <c r="Y39" s="108"/>
      <c r="Z39" s="176"/>
      <c r="AA39" s="177"/>
      <c r="AB39" s="177"/>
      <c r="AC39" s="177"/>
      <c r="AD39" s="177"/>
      <c r="AE39" s="177"/>
      <c r="AF39" s="177"/>
      <c r="AG39" s="178"/>
      <c r="AH39" s="104" t="str">
        <f t="shared" si="2"/>
        <v xml:space="preserve"> </v>
      </c>
      <c r="AJ39" s="72" t="str">
        <f t="shared" si="3"/>
        <v xml:space="preserve"> </v>
      </c>
      <c r="AK39" s="72" t="str">
        <f t="shared" si="4"/>
        <v xml:space="preserve"> </v>
      </c>
      <c r="AL39" s="72" t="str">
        <f t="shared" si="5"/>
        <v xml:space="preserve"> </v>
      </c>
      <c r="AN39" s="97" t="str">
        <f t="shared" si="6"/>
        <v xml:space="preserve"> </v>
      </c>
      <c r="AO39" s="97" t="str">
        <f t="shared" si="6"/>
        <v xml:space="preserve"> </v>
      </c>
      <c r="AP39" s="97" t="str">
        <f t="shared" si="6"/>
        <v xml:space="preserve"> </v>
      </c>
      <c r="AQ39" s="97" t="str">
        <f t="shared" si="6"/>
        <v xml:space="preserve"> </v>
      </c>
      <c r="AR39" s="97" t="str">
        <f t="shared" si="6"/>
        <v xml:space="preserve"> </v>
      </c>
      <c r="AS39" s="97" t="str">
        <f t="shared" si="6"/>
        <v xml:space="preserve"> </v>
      </c>
      <c r="AT39" s="97" t="str">
        <f t="shared" si="6"/>
        <v xml:space="preserve"> </v>
      </c>
      <c r="AU39" s="97" t="str">
        <f t="shared" si="6"/>
        <v xml:space="preserve"> </v>
      </c>
      <c r="AV39" s="97" t="str">
        <f t="shared" si="6"/>
        <v xml:space="preserve"> </v>
      </c>
      <c r="AW39" s="248" t="str">
        <f t="shared" si="7"/>
        <v xml:space="preserve"> </v>
      </c>
      <c r="AX39" s="248" t="str">
        <f t="shared" si="7"/>
        <v xml:space="preserve"> </v>
      </c>
      <c r="AY39" s="248" t="str">
        <f t="shared" si="7"/>
        <v xml:space="preserve"> </v>
      </c>
      <c r="AZ39" s="248" t="str">
        <f t="shared" si="7"/>
        <v xml:space="preserve"> </v>
      </c>
      <c r="BA39" s="248" t="str">
        <f t="shared" si="7"/>
        <v xml:space="preserve"> </v>
      </c>
      <c r="BB39" s="248" t="str">
        <f t="shared" si="7"/>
        <v xml:space="preserve"> </v>
      </c>
      <c r="BC39" s="248" t="str">
        <f t="shared" si="7"/>
        <v xml:space="preserve"> </v>
      </c>
      <c r="BD39" s="248" t="str">
        <f t="shared" si="7"/>
        <v xml:space="preserve"> </v>
      </c>
      <c r="BE39" s="248" t="str">
        <f t="shared" si="7"/>
        <v xml:space="preserve"> </v>
      </c>
      <c r="BF39" s="248" t="str">
        <f t="shared" si="7"/>
        <v xml:space="preserve"> </v>
      </c>
      <c r="BG39" s="248" t="str">
        <f t="shared" si="7"/>
        <v xml:space="preserve"> </v>
      </c>
      <c r="BH39" s="248" t="str">
        <f t="shared" si="7"/>
        <v xml:space="preserve"> </v>
      </c>
      <c r="BI39" s="248" t="str">
        <f t="shared" si="7"/>
        <v xml:space="preserve"> </v>
      </c>
      <c r="BJ39" s="97"/>
      <c r="BK39" s="97"/>
      <c r="BL39" s="248" t="str">
        <f t="shared" si="10"/>
        <v xml:space="preserve"> </v>
      </c>
      <c r="BM39" s="248" t="str">
        <f t="shared" si="10"/>
        <v xml:space="preserve"> </v>
      </c>
      <c r="BN39" s="248" t="str">
        <f t="shared" si="10"/>
        <v xml:space="preserve"> </v>
      </c>
      <c r="BO39" s="248" t="str">
        <f t="shared" si="9"/>
        <v xml:space="preserve"> </v>
      </c>
      <c r="BP39" s="248" t="str">
        <f t="shared" si="9"/>
        <v xml:space="preserve"> </v>
      </c>
      <c r="BQ39" s="248" t="str">
        <f t="shared" si="9"/>
        <v xml:space="preserve"> </v>
      </c>
      <c r="BR39" s="248" t="str">
        <f t="shared" si="9"/>
        <v xml:space="preserve"> </v>
      </c>
      <c r="BS39" s="248" t="str">
        <f t="shared" si="9"/>
        <v xml:space="preserve"> </v>
      </c>
      <c r="BT39" s="97" t="str">
        <f t="shared" si="8"/>
        <v xml:space="preserve"> </v>
      </c>
    </row>
    <row r="40" spans="1:72">
      <c r="A40" s="118"/>
      <c r="B40" s="48"/>
      <c r="C40" s="3"/>
      <c r="D40" s="3"/>
      <c r="E40" s="3"/>
      <c r="F40" s="3"/>
      <c r="G40" s="3"/>
      <c r="H40" s="3"/>
      <c r="I40" s="3"/>
      <c r="J40" s="84"/>
      <c r="K40" s="48"/>
      <c r="L40" s="3"/>
      <c r="M40" s="3"/>
      <c r="N40" s="3"/>
      <c r="O40" s="3"/>
      <c r="P40" s="3"/>
      <c r="Q40" s="3"/>
      <c r="R40" s="3"/>
      <c r="S40" s="66"/>
      <c r="T40" s="66"/>
      <c r="U40" s="66"/>
      <c r="V40" s="66"/>
      <c r="W40" s="69"/>
      <c r="X40" s="51"/>
      <c r="Y40" s="108"/>
      <c r="Z40" s="176"/>
      <c r="AA40" s="177"/>
      <c r="AB40" s="177"/>
      <c r="AC40" s="177"/>
      <c r="AD40" s="177"/>
      <c r="AE40" s="177"/>
      <c r="AF40" s="177"/>
      <c r="AG40" s="178"/>
      <c r="AH40" s="104" t="str">
        <f t="shared" si="2"/>
        <v xml:space="preserve"> </v>
      </c>
      <c r="AJ40" s="72" t="str">
        <f t="shared" si="3"/>
        <v xml:space="preserve"> </v>
      </c>
      <c r="AK40" s="72" t="str">
        <f t="shared" si="4"/>
        <v xml:space="preserve"> </v>
      </c>
      <c r="AL40" s="72" t="str">
        <f t="shared" si="5"/>
        <v xml:space="preserve"> </v>
      </c>
      <c r="AN40" s="97" t="str">
        <f t="shared" si="6"/>
        <v xml:space="preserve"> </v>
      </c>
      <c r="AO40" s="97" t="str">
        <f t="shared" si="6"/>
        <v xml:space="preserve"> </v>
      </c>
      <c r="AP40" s="97" t="str">
        <f t="shared" si="6"/>
        <v xml:space="preserve"> </v>
      </c>
      <c r="AQ40" s="97" t="str">
        <f t="shared" si="6"/>
        <v xml:space="preserve"> </v>
      </c>
      <c r="AR40" s="97" t="str">
        <f t="shared" si="6"/>
        <v xml:space="preserve"> </v>
      </c>
      <c r="AS40" s="97" t="str">
        <f t="shared" si="6"/>
        <v xml:space="preserve"> </v>
      </c>
      <c r="AT40" s="97" t="str">
        <f t="shared" si="6"/>
        <v xml:space="preserve"> </v>
      </c>
      <c r="AU40" s="97" t="str">
        <f t="shared" si="6"/>
        <v xml:space="preserve"> </v>
      </c>
      <c r="AV40" s="97" t="str">
        <f t="shared" si="6"/>
        <v xml:space="preserve"> </v>
      </c>
      <c r="AW40" s="248" t="str">
        <f t="shared" si="7"/>
        <v xml:space="preserve"> </v>
      </c>
      <c r="AX40" s="248" t="str">
        <f t="shared" si="7"/>
        <v xml:space="preserve"> </v>
      </c>
      <c r="AY40" s="248" t="str">
        <f t="shared" si="7"/>
        <v xml:space="preserve"> </v>
      </c>
      <c r="AZ40" s="248" t="str">
        <f t="shared" si="7"/>
        <v xml:space="preserve"> </v>
      </c>
      <c r="BA40" s="248" t="str">
        <f t="shared" si="7"/>
        <v xml:space="preserve"> </v>
      </c>
      <c r="BB40" s="248" t="str">
        <f t="shared" si="7"/>
        <v xml:space="preserve"> </v>
      </c>
      <c r="BC40" s="248" t="str">
        <f t="shared" si="7"/>
        <v xml:space="preserve"> </v>
      </c>
      <c r="BD40" s="248" t="str">
        <f t="shared" si="7"/>
        <v xml:space="preserve"> </v>
      </c>
      <c r="BE40" s="248" t="str">
        <f t="shared" si="7"/>
        <v xml:space="preserve"> </v>
      </c>
      <c r="BF40" s="248" t="str">
        <f t="shared" si="7"/>
        <v xml:space="preserve"> </v>
      </c>
      <c r="BG40" s="248" t="str">
        <f t="shared" si="7"/>
        <v xml:space="preserve"> </v>
      </c>
      <c r="BH40" s="248" t="str">
        <f t="shared" si="7"/>
        <v xml:space="preserve"> </v>
      </c>
      <c r="BI40" s="248" t="str">
        <f t="shared" si="7"/>
        <v xml:space="preserve"> </v>
      </c>
      <c r="BJ40" s="97"/>
      <c r="BK40" s="97"/>
      <c r="BL40" s="248" t="str">
        <f t="shared" si="10"/>
        <v xml:space="preserve"> </v>
      </c>
      <c r="BM40" s="248" t="str">
        <f t="shared" si="10"/>
        <v xml:space="preserve"> </v>
      </c>
      <c r="BN40" s="248" t="str">
        <f t="shared" si="10"/>
        <v xml:space="preserve"> </v>
      </c>
      <c r="BO40" s="248" t="str">
        <f t="shared" si="9"/>
        <v xml:space="preserve"> </v>
      </c>
      <c r="BP40" s="248" t="str">
        <f t="shared" si="9"/>
        <v xml:space="preserve"> </v>
      </c>
      <c r="BQ40" s="248" t="str">
        <f t="shared" si="9"/>
        <v xml:space="preserve"> </v>
      </c>
      <c r="BR40" s="248" t="str">
        <f t="shared" si="9"/>
        <v xml:space="preserve"> </v>
      </c>
      <c r="BS40" s="248" t="str">
        <f t="shared" si="9"/>
        <v xml:space="preserve"> </v>
      </c>
      <c r="BT40" s="97" t="str">
        <f t="shared" si="8"/>
        <v xml:space="preserve"> </v>
      </c>
    </row>
    <row r="41" spans="1:72">
      <c r="A41" s="118"/>
      <c r="B41" s="48"/>
      <c r="C41" s="3"/>
      <c r="D41" s="3"/>
      <c r="E41" s="3"/>
      <c r="F41" s="3"/>
      <c r="G41" s="3"/>
      <c r="H41" s="3"/>
      <c r="I41" s="3"/>
      <c r="J41" s="84"/>
      <c r="K41" s="48"/>
      <c r="L41" s="3"/>
      <c r="M41" s="3"/>
      <c r="N41" s="3"/>
      <c r="O41" s="3"/>
      <c r="P41" s="3"/>
      <c r="Q41" s="3"/>
      <c r="R41" s="3"/>
      <c r="S41" s="66"/>
      <c r="T41" s="66"/>
      <c r="U41" s="66"/>
      <c r="V41" s="66"/>
      <c r="W41" s="69"/>
      <c r="X41" s="51"/>
      <c r="Y41" s="108"/>
      <c r="Z41" s="176"/>
      <c r="AA41" s="177"/>
      <c r="AB41" s="177"/>
      <c r="AC41" s="177"/>
      <c r="AD41" s="177"/>
      <c r="AE41" s="177"/>
      <c r="AF41" s="177"/>
      <c r="AG41" s="178"/>
      <c r="AH41" s="104" t="str">
        <f t="shared" si="2"/>
        <v xml:space="preserve"> </v>
      </c>
      <c r="AJ41" s="72" t="str">
        <f t="shared" si="3"/>
        <v xml:space="preserve"> </v>
      </c>
      <c r="AK41" s="72" t="str">
        <f t="shared" si="4"/>
        <v xml:space="preserve"> </v>
      </c>
      <c r="AL41" s="72" t="str">
        <f t="shared" si="5"/>
        <v xml:space="preserve"> </v>
      </c>
      <c r="AN41" s="97" t="str">
        <f t="shared" si="6"/>
        <v xml:space="preserve"> </v>
      </c>
      <c r="AO41" s="97" t="str">
        <f t="shared" si="6"/>
        <v xml:space="preserve"> </v>
      </c>
      <c r="AP41" s="97" t="str">
        <f t="shared" si="6"/>
        <v xml:space="preserve"> </v>
      </c>
      <c r="AQ41" s="97" t="str">
        <f t="shared" si="6"/>
        <v xml:space="preserve"> </v>
      </c>
      <c r="AR41" s="97" t="str">
        <f t="shared" si="6"/>
        <v xml:space="preserve"> </v>
      </c>
      <c r="AS41" s="97" t="str">
        <f t="shared" si="6"/>
        <v xml:space="preserve"> </v>
      </c>
      <c r="AT41" s="97" t="str">
        <f t="shared" si="6"/>
        <v xml:space="preserve"> </v>
      </c>
      <c r="AU41" s="97" t="str">
        <f t="shared" si="6"/>
        <v xml:space="preserve"> </v>
      </c>
      <c r="AV41" s="97" t="str">
        <f t="shared" si="6"/>
        <v xml:space="preserve"> </v>
      </c>
      <c r="AW41" s="248" t="str">
        <f t="shared" si="7"/>
        <v xml:space="preserve"> </v>
      </c>
      <c r="AX41" s="248" t="str">
        <f t="shared" si="7"/>
        <v xml:space="preserve"> </v>
      </c>
      <c r="AY41" s="248" t="str">
        <f t="shared" si="7"/>
        <v xml:space="preserve"> </v>
      </c>
      <c r="AZ41" s="248" t="str">
        <f t="shared" si="7"/>
        <v xml:space="preserve"> </v>
      </c>
      <c r="BA41" s="248" t="str">
        <f t="shared" si="7"/>
        <v xml:space="preserve"> </v>
      </c>
      <c r="BB41" s="248" t="str">
        <f t="shared" si="7"/>
        <v xml:space="preserve"> </v>
      </c>
      <c r="BC41" s="248" t="str">
        <f t="shared" si="7"/>
        <v xml:space="preserve"> </v>
      </c>
      <c r="BD41" s="248" t="str">
        <f t="shared" si="7"/>
        <v xml:space="preserve"> </v>
      </c>
      <c r="BE41" s="248" t="str">
        <f t="shared" si="7"/>
        <v xml:space="preserve"> </v>
      </c>
      <c r="BF41" s="248" t="str">
        <f t="shared" si="7"/>
        <v xml:space="preserve"> </v>
      </c>
      <c r="BG41" s="248" t="str">
        <f t="shared" si="7"/>
        <v xml:space="preserve"> </v>
      </c>
      <c r="BH41" s="248" t="str">
        <f t="shared" si="7"/>
        <v xml:space="preserve"> </v>
      </c>
      <c r="BI41" s="248" t="str">
        <f t="shared" si="7"/>
        <v xml:space="preserve"> </v>
      </c>
      <c r="BJ41" s="97"/>
      <c r="BK41" s="97"/>
      <c r="BL41" s="248" t="str">
        <f t="shared" si="10"/>
        <v xml:space="preserve"> </v>
      </c>
      <c r="BM41" s="248" t="str">
        <f t="shared" si="10"/>
        <v xml:space="preserve"> </v>
      </c>
      <c r="BN41" s="248" t="str">
        <f t="shared" si="10"/>
        <v xml:space="preserve"> </v>
      </c>
      <c r="BO41" s="248" t="str">
        <f t="shared" si="9"/>
        <v xml:space="preserve"> </v>
      </c>
      <c r="BP41" s="248" t="str">
        <f t="shared" si="9"/>
        <v xml:space="preserve"> </v>
      </c>
      <c r="BQ41" s="248" t="str">
        <f t="shared" si="9"/>
        <v xml:space="preserve"> </v>
      </c>
      <c r="BR41" s="248" t="str">
        <f t="shared" si="9"/>
        <v xml:space="preserve"> </v>
      </c>
      <c r="BS41" s="248" t="str">
        <f t="shared" si="9"/>
        <v xml:space="preserve"> </v>
      </c>
      <c r="BT41" s="97" t="str">
        <f t="shared" si="8"/>
        <v xml:space="preserve"> </v>
      </c>
    </row>
    <row r="42" spans="1:72">
      <c r="A42" s="118"/>
      <c r="B42" s="48"/>
      <c r="C42" s="3"/>
      <c r="D42" s="3"/>
      <c r="E42" s="3"/>
      <c r="F42" s="3"/>
      <c r="G42" s="3"/>
      <c r="H42" s="3"/>
      <c r="I42" s="3"/>
      <c r="J42" s="84"/>
      <c r="K42" s="48"/>
      <c r="L42" s="3"/>
      <c r="M42" s="3"/>
      <c r="N42" s="3"/>
      <c r="O42" s="3"/>
      <c r="P42" s="3"/>
      <c r="Q42" s="3"/>
      <c r="R42" s="3"/>
      <c r="S42" s="66"/>
      <c r="T42" s="66"/>
      <c r="U42" s="66"/>
      <c r="V42" s="66"/>
      <c r="W42" s="69"/>
      <c r="X42" s="51"/>
      <c r="Y42" s="108"/>
      <c r="Z42" s="176"/>
      <c r="AA42" s="177"/>
      <c r="AB42" s="177"/>
      <c r="AC42" s="177"/>
      <c r="AD42" s="177"/>
      <c r="AE42" s="177"/>
      <c r="AF42" s="177"/>
      <c r="AG42" s="178"/>
      <c r="AH42" s="104" t="str">
        <f t="shared" si="2"/>
        <v xml:space="preserve"> </v>
      </c>
      <c r="AJ42" s="72" t="str">
        <f t="shared" si="3"/>
        <v xml:space="preserve"> </v>
      </c>
      <c r="AK42" s="72" t="str">
        <f t="shared" si="4"/>
        <v xml:space="preserve"> </v>
      </c>
      <c r="AL42" s="72" t="str">
        <f t="shared" si="5"/>
        <v xml:space="preserve"> </v>
      </c>
      <c r="AN42" s="97" t="str">
        <f t="shared" si="6"/>
        <v xml:space="preserve"> </v>
      </c>
      <c r="AO42" s="97" t="str">
        <f t="shared" si="6"/>
        <v xml:space="preserve"> </v>
      </c>
      <c r="AP42" s="97" t="str">
        <f t="shared" si="6"/>
        <v xml:space="preserve"> </v>
      </c>
      <c r="AQ42" s="97" t="str">
        <f t="shared" si="6"/>
        <v xml:space="preserve"> </v>
      </c>
      <c r="AR42" s="97" t="str">
        <f t="shared" si="6"/>
        <v xml:space="preserve"> </v>
      </c>
      <c r="AS42" s="97" t="str">
        <f t="shared" si="6"/>
        <v xml:space="preserve"> </v>
      </c>
      <c r="AT42" s="97" t="str">
        <f t="shared" si="6"/>
        <v xml:space="preserve"> </v>
      </c>
      <c r="AU42" s="97" t="str">
        <f t="shared" si="6"/>
        <v xml:space="preserve"> </v>
      </c>
      <c r="AV42" s="97" t="str">
        <f t="shared" si="6"/>
        <v xml:space="preserve"> </v>
      </c>
      <c r="AW42" s="248" t="str">
        <f t="shared" si="7"/>
        <v xml:space="preserve"> </v>
      </c>
      <c r="AX42" s="248" t="str">
        <f t="shared" si="7"/>
        <v xml:space="preserve"> </v>
      </c>
      <c r="AY42" s="248" t="str">
        <f t="shared" si="7"/>
        <v xml:space="preserve"> </v>
      </c>
      <c r="AZ42" s="248" t="str">
        <f t="shared" si="7"/>
        <v xml:space="preserve"> </v>
      </c>
      <c r="BA42" s="248" t="str">
        <f t="shared" si="7"/>
        <v xml:space="preserve"> </v>
      </c>
      <c r="BB42" s="248" t="str">
        <f t="shared" si="7"/>
        <v xml:space="preserve"> </v>
      </c>
      <c r="BC42" s="248" t="str">
        <f t="shared" si="7"/>
        <v xml:space="preserve"> </v>
      </c>
      <c r="BD42" s="248" t="str">
        <f t="shared" si="7"/>
        <v xml:space="preserve"> </v>
      </c>
      <c r="BE42" s="248" t="str">
        <f t="shared" si="7"/>
        <v xml:space="preserve"> </v>
      </c>
      <c r="BF42" s="248" t="str">
        <f t="shared" ref="BF42:BI50" si="11">IF(ISBLANK($A42)," ",IF(ISNUMBER(T42),T42,0))</f>
        <v xml:space="preserve"> </v>
      </c>
      <c r="BG42" s="248" t="str">
        <f t="shared" si="11"/>
        <v xml:space="preserve"> </v>
      </c>
      <c r="BH42" s="248" t="str">
        <f t="shared" si="11"/>
        <v xml:space="preserve"> </v>
      </c>
      <c r="BI42" s="248" t="str">
        <f t="shared" si="11"/>
        <v xml:space="preserve"> </v>
      </c>
      <c r="BJ42" s="97"/>
      <c r="BK42" s="97"/>
      <c r="BL42" s="248" t="str">
        <f t="shared" si="10"/>
        <v xml:space="preserve"> </v>
      </c>
      <c r="BM42" s="248" t="str">
        <f t="shared" si="10"/>
        <v xml:space="preserve"> </v>
      </c>
      <c r="BN42" s="248" t="str">
        <f t="shared" si="10"/>
        <v xml:space="preserve"> </v>
      </c>
      <c r="BO42" s="248" t="str">
        <f t="shared" si="9"/>
        <v xml:space="preserve"> </v>
      </c>
      <c r="BP42" s="248" t="str">
        <f t="shared" si="9"/>
        <v xml:space="preserve"> </v>
      </c>
      <c r="BQ42" s="248" t="str">
        <f t="shared" si="9"/>
        <v xml:space="preserve"> </v>
      </c>
      <c r="BR42" s="248" t="str">
        <f t="shared" si="9"/>
        <v xml:space="preserve"> </v>
      </c>
      <c r="BS42" s="248" t="str">
        <f t="shared" si="9"/>
        <v xml:space="preserve"> </v>
      </c>
      <c r="BT42" s="97" t="str">
        <f t="shared" si="8"/>
        <v xml:space="preserve"> </v>
      </c>
    </row>
    <row r="43" spans="1:72">
      <c r="A43" s="118"/>
      <c r="B43" s="48"/>
      <c r="C43" s="3"/>
      <c r="D43" s="3"/>
      <c r="E43" s="3"/>
      <c r="F43" s="3"/>
      <c r="G43" s="3"/>
      <c r="H43" s="3"/>
      <c r="I43" s="3"/>
      <c r="J43" s="84"/>
      <c r="K43" s="48"/>
      <c r="L43" s="3"/>
      <c r="M43" s="3"/>
      <c r="N43" s="3"/>
      <c r="O43" s="3"/>
      <c r="P43" s="3"/>
      <c r="Q43" s="3"/>
      <c r="R43" s="3"/>
      <c r="S43" s="66"/>
      <c r="T43" s="66"/>
      <c r="U43" s="66"/>
      <c r="V43" s="66"/>
      <c r="W43" s="69"/>
      <c r="X43" s="51"/>
      <c r="Y43" s="108"/>
      <c r="Z43" s="176"/>
      <c r="AA43" s="177"/>
      <c r="AB43" s="177"/>
      <c r="AC43" s="177"/>
      <c r="AD43" s="177"/>
      <c r="AE43" s="177"/>
      <c r="AF43" s="177"/>
      <c r="AG43" s="178"/>
      <c r="AH43" s="104" t="str">
        <f t="shared" si="2"/>
        <v xml:space="preserve"> </v>
      </c>
      <c r="AJ43" s="72" t="str">
        <f t="shared" si="3"/>
        <v xml:space="preserve"> </v>
      </c>
      <c r="AK43" s="72" t="str">
        <f t="shared" si="4"/>
        <v xml:space="preserve"> </v>
      </c>
      <c r="AL43" s="72" t="str">
        <f t="shared" si="5"/>
        <v xml:space="preserve"> </v>
      </c>
      <c r="AN43" s="97" t="str">
        <f t="shared" si="6"/>
        <v xml:space="preserve"> </v>
      </c>
      <c r="AO43" s="97" t="str">
        <f t="shared" si="6"/>
        <v xml:space="preserve"> </v>
      </c>
      <c r="AP43" s="97" t="str">
        <f t="shared" si="6"/>
        <v xml:space="preserve"> </v>
      </c>
      <c r="AQ43" s="97" t="str">
        <f t="shared" si="6"/>
        <v xml:space="preserve"> </v>
      </c>
      <c r="AR43" s="97" t="str">
        <f t="shared" si="6"/>
        <v xml:space="preserve"> </v>
      </c>
      <c r="AS43" s="97" t="str">
        <f t="shared" si="6"/>
        <v xml:space="preserve"> </v>
      </c>
      <c r="AT43" s="97" t="str">
        <f t="shared" si="6"/>
        <v xml:space="preserve"> </v>
      </c>
      <c r="AU43" s="97" t="str">
        <f t="shared" si="6"/>
        <v xml:space="preserve"> </v>
      </c>
      <c r="AV43" s="97" t="str">
        <f t="shared" si="6"/>
        <v xml:space="preserve"> </v>
      </c>
      <c r="AW43" s="248" t="str">
        <f t="shared" ref="AW43:BE50" si="12">IF(ISBLANK($A43)," ",IF(ISNUMBER(K43),K43,0))</f>
        <v xml:space="preserve"> </v>
      </c>
      <c r="AX43" s="248" t="str">
        <f t="shared" si="12"/>
        <v xml:space="preserve"> </v>
      </c>
      <c r="AY43" s="248" t="str">
        <f t="shared" si="12"/>
        <v xml:space="preserve"> </v>
      </c>
      <c r="AZ43" s="248" t="str">
        <f t="shared" si="12"/>
        <v xml:space="preserve"> </v>
      </c>
      <c r="BA43" s="248" t="str">
        <f t="shared" si="12"/>
        <v xml:space="preserve"> </v>
      </c>
      <c r="BB43" s="248" t="str">
        <f t="shared" si="12"/>
        <v xml:space="preserve"> </v>
      </c>
      <c r="BC43" s="248" t="str">
        <f t="shared" si="12"/>
        <v xml:space="preserve"> </v>
      </c>
      <c r="BD43" s="248" t="str">
        <f t="shared" si="12"/>
        <v xml:space="preserve"> </v>
      </c>
      <c r="BE43" s="248" t="str">
        <f t="shared" si="12"/>
        <v xml:space="preserve"> </v>
      </c>
      <c r="BF43" s="248" t="str">
        <f t="shared" si="11"/>
        <v xml:space="preserve"> </v>
      </c>
      <c r="BG43" s="248" t="str">
        <f t="shared" si="11"/>
        <v xml:space="preserve"> </v>
      </c>
      <c r="BH43" s="248" t="str">
        <f t="shared" si="11"/>
        <v xml:space="preserve"> </v>
      </c>
      <c r="BI43" s="248" t="str">
        <f t="shared" si="11"/>
        <v xml:space="preserve"> </v>
      </c>
      <c r="BJ43" s="97"/>
      <c r="BK43" s="97"/>
      <c r="BL43" s="248" t="str">
        <f t="shared" si="10"/>
        <v xml:space="preserve"> </v>
      </c>
      <c r="BM43" s="248" t="str">
        <f t="shared" si="10"/>
        <v xml:space="preserve"> </v>
      </c>
      <c r="BN43" s="248" t="str">
        <f t="shared" si="10"/>
        <v xml:space="preserve"> </v>
      </c>
      <c r="BO43" s="248" t="str">
        <f t="shared" si="9"/>
        <v xml:space="preserve"> </v>
      </c>
      <c r="BP43" s="248" t="str">
        <f t="shared" si="9"/>
        <v xml:space="preserve"> </v>
      </c>
      <c r="BQ43" s="248" t="str">
        <f t="shared" si="9"/>
        <v xml:space="preserve"> </v>
      </c>
      <c r="BR43" s="248" t="str">
        <f t="shared" si="9"/>
        <v xml:space="preserve"> </v>
      </c>
      <c r="BS43" s="248" t="str">
        <f t="shared" si="9"/>
        <v xml:space="preserve"> </v>
      </c>
      <c r="BT43" s="97" t="str">
        <f t="shared" si="8"/>
        <v xml:space="preserve"> </v>
      </c>
    </row>
    <row r="44" spans="1:72">
      <c r="A44" s="118"/>
      <c r="B44" s="48"/>
      <c r="C44" s="3"/>
      <c r="D44" s="3"/>
      <c r="E44" s="3"/>
      <c r="F44" s="3"/>
      <c r="G44" s="3"/>
      <c r="H44" s="3"/>
      <c r="I44" s="3"/>
      <c r="J44" s="84"/>
      <c r="K44" s="48"/>
      <c r="L44" s="3"/>
      <c r="M44" s="3"/>
      <c r="N44" s="3"/>
      <c r="O44" s="3"/>
      <c r="P44" s="3"/>
      <c r="Q44" s="3"/>
      <c r="R44" s="3"/>
      <c r="S44" s="66"/>
      <c r="T44" s="66"/>
      <c r="U44" s="66"/>
      <c r="V44" s="66"/>
      <c r="W44" s="69"/>
      <c r="X44" s="51"/>
      <c r="Y44" s="108"/>
      <c r="Z44" s="176"/>
      <c r="AA44" s="177"/>
      <c r="AB44" s="177"/>
      <c r="AC44" s="177"/>
      <c r="AD44" s="177"/>
      <c r="AE44" s="177"/>
      <c r="AF44" s="177"/>
      <c r="AG44" s="178"/>
      <c r="AH44" s="104" t="str">
        <f t="shared" si="2"/>
        <v xml:space="preserve"> </v>
      </c>
      <c r="AJ44" s="72" t="str">
        <f t="shared" si="3"/>
        <v xml:space="preserve"> </v>
      </c>
      <c r="AK44" s="72" t="str">
        <f t="shared" si="4"/>
        <v xml:space="preserve"> </v>
      </c>
      <c r="AL44" s="72" t="str">
        <f t="shared" si="5"/>
        <v xml:space="preserve"> </v>
      </c>
      <c r="AN44" s="97" t="str">
        <f t="shared" si="6"/>
        <v xml:space="preserve"> </v>
      </c>
      <c r="AO44" s="97" t="str">
        <f t="shared" si="6"/>
        <v xml:space="preserve"> </v>
      </c>
      <c r="AP44" s="97" t="str">
        <f t="shared" si="6"/>
        <v xml:space="preserve"> </v>
      </c>
      <c r="AQ44" s="97" t="str">
        <f t="shared" si="6"/>
        <v xml:space="preserve"> </v>
      </c>
      <c r="AR44" s="97" t="str">
        <f t="shared" si="6"/>
        <v xml:space="preserve"> </v>
      </c>
      <c r="AS44" s="97" t="str">
        <f t="shared" si="6"/>
        <v xml:space="preserve"> </v>
      </c>
      <c r="AT44" s="97" t="str">
        <f t="shared" si="6"/>
        <v xml:space="preserve"> </v>
      </c>
      <c r="AU44" s="97" t="str">
        <f t="shared" si="6"/>
        <v xml:space="preserve"> </v>
      </c>
      <c r="AV44" s="97" t="str">
        <f t="shared" si="6"/>
        <v xml:space="preserve"> </v>
      </c>
      <c r="AW44" s="248" t="str">
        <f t="shared" si="12"/>
        <v xml:space="preserve"> </v>
      </c>
      <c r="AX44" s="248" t="str">
        <f t="shared" si="12"/>
        <v xml:space="preserve"> </v>
      </c>
      <c r="AY44" s="248" t="str">
        <f t="shared" si="12"/>
        <v xml:space="preserve"> </v>
      </c>
      <c r="AZ44" s="248" t="str">
        <f t="shared" si="12"/>
        <v xml:space="preserve"> </v>
      </c>
      <c r="BA44" s="248" t="str">
        <f t="shared" si="12"/>
        <v xml:space="preserve"> </v>
      </c>
      <c r="BB44" s="248" t="str">
        <f t="shared" si="12"/>
        <v xml:space="preserve"> </v>
      </c>
      <c r="BC44" s="248" t="str">
        <f t="shared" si="12"/>
        <v xml:space="preserve"> </v>
      </c>
      <c r="BD44" s="248" t="str">
        <f t="shared" si="12"/>
        <v xml:space="preserve"> </v>
      </c>
      <c r="BE44" s="248" t="str">
        <f t="shared" si="12"/>
        <v xml:space="preserve"> </v>
      </c>
      <c r="BF44" s="248" t="str">
        <f t="shared" si="11"/>
        <v xml:space="preserve"> </v>
      </c>
      <c r="BG44" s="248" t="str">
        <f t="shared" si="11"/>
        <v xml:space="preserve"> </v>
      </c>
      <c r="BH44" s="248" t="str">
        <f t="shared" si="11"/>
        <v xml:space="preserve"> </v>
      </c>
      <c r="BI44" s="248" t="str">
        <f t="shared" si="11"/>
        <v xml:space="preserve"> </v>
      </c>
      <c r="BJ44" s="97"/>
      <c r="BK44" s="97"/>
      <c r="BL44" s="248" t="str">
        <f t="shared" si="10"/>
        <v xml:space="preserve"> </v>
      </c>
      <c r="BM44" s="248" t="str">
        <f t="shared" si="10"/>
        <v xml:space="preserve"> </v>
      </c>
      <c r="BN44" s="248" t="str">
        <f t="shared" si="10"/>
        <v xml:space="preserve"> </v>
      </c>
      <c r="BO44" s="248" t="str">
        <f t="shared" si="9"/>
        <v xml:space="preserve"> </v>
      </c>
      <c r="BP44" s="248" t="str">
        <f t="shared" si="9"/>
        <v xml:space="preserve"> </v>
      </c>
      <c r="BQ44" s="248" t="str">
        <f t="shared" si="9"/>
        <v xml:space="preserve"> </v>
      </c>
      <c r="BR44" s="248" t="str">
        <f t="shared" si="9"/>
        <v xml:space="preserve"> </v>
      </c>
      <c r="BS44" s="248" t="str">
        <f t="shared" si="9"/>
        <v xml:space="preserve"> </v>
      </c>
      <c r="BT44" s="97" t="str">
        <f t="shared" si="8"/>
        <v xml:space="preserve"> </v>
      </c>
    </row>
    <row r="45" spans="1:72">
      <c r="A45" s="118"/>
      <c r="B45" s="48"/>
      <c r="C45" s="3"/>
      <c r="D45" s="3"/>
      <c r="E45" s="3"/>
      <c r="F45" s="3"/>
      <c r="G45" s="3"/>
      <c r="H45" s="3"/>
      <c r="I45" s="3"/>
      <c r="J45" s="84"/>
      <c r="K45" s="48"/>
      <c r="L45" s="3"/>
      <c r="M45" s="3"/>
      <c r="N45" s="3"/>
      <c r="O45" s="3"/>
      <c r="P45" s="3"/>
      <c r="Q45" s="3"/>
      <c r="R45" s="3"/>
      <c r="S45" s="66"/>
      <c r="T45" s="66"/>
      <c r="U45" s="66"/>
      <c r="V45" s="66"/>
      <c r="W45" s="69"/>
      <c r="X45" s="51"/>
      <c r="Y45" s="108"/>
      <c r="Z45" s="176"/>
      <c r="AA45" s="177"/>
      <c r="AB45" s="177"/>
      <c r="AC45" s="177"/>
      <c r="AD45" s="177"/>
      <c r="AE45" s="177"/>
      <c r="AF45" s="177"/>
      <c r="AG45" s="178"/>
      <c r="AH45" s="104" t="str">
        <f t="shared" si="2"/>
        <v xml:space="preserve"> </v>
      </c>
      <c r="AJ45" s="72" t="str">
        <f t="shared" si="3"/>
        <v xml:space="preserve"> </v>
      </c>
      <c r="AK45" s="72" t="str">
        <f t="shared" si="4"/>
        <v xml:space="preserve"> </v>
      </c>
      <c r="AL45" s="72" t="str">
        <f t="shared" si="5"/>
        <v xml:space="preserve"> </v>
      </c>
      <c r="AN45" s="97" t="str">
        <f t="shared" si="6"/>
        <v xml:space="preserve"> </v>
      </c>
      <c r="AO45" s="97" t="str">
        <f t="shared" si="6"/>
        <v xml:space="preserve"> </v>
      </c>
      <c r="AP45" s="97" t="str">
        <f t="shared" si="6"/>
        <v xml:space="preserve"> </v>
      </c>
      <c r="AQ45" s="97" t="str">
        <f t="shared" si="6"/>
        <v xml:space="preserve"> </v>
      </c>
      <c r="AR45" s="97" t="str">
        <f t="shared" si="6"/>
        <v xml:space="preserve"> </v>
      </c>
      <c r="AS45" s="97" t="str">
        <f t="shared" si="6"/>
        <v xml:space="preserve"> </v>
      </c>
      <c r="AT45" s="97" t="str">
        <f t="shared" si="6"/>
        <v xml:space="preserve"> </v>
      </c>
      <c r="AU45" s="97" t="str">
        <f t="shared" si="6"/>
        <v xml:space="preserve"> </v>
      </c>
      <c r="AV45" s="97" t="str">
        <f t="shared" si="6"/>
        <v xml:space="preserve"> </v>
      </c>
      <c r="AW45" s="248" t="str">
        <f t="shared" si="12"/>
        <v xml:space="preserve"> </v>
      </c>
      <c r="AX45" s="248" t="str">
        <f t="shared" si="12"/>
        <v xml:space="preserve"> </v>
      </c>
      <c r="AY45" s="248" t="str">
        <f t="shared" si="12"/>
        <v xml:space="preserve"> </v>
      </c>
      <c r="AZ45" s="248" t="str">
        <f t="shared" si="12"/>
        <v xml:space="preserve"> </v>
      </c>
      <c r="BA45" s="248" t="str">
        <f t="shared" si="12"/>
        <v xml:space="preserve"> </v>
      </c>
      <c r="BB45" s="248" t="str">
        <f t="shared" si="12"/>
        <v xml:space="preserve"> </v>
      </c>
      <c r="BC45" s="248" t="str">
        <f t="shared" si="12"/>
        <v xml:space="preserve"> </v>
      </c>
      <c r="BD45" s="248" t="str">
        <f t="shared" si="12"/>
        <v xml:space="preserve"> </v>
      </c>
      <c r="BE45" s="248" t="str">
        <f t="shared" si="12"/>
        <v xml:space="preserve"> </v>
      </c>
      <c r="BF45" s="248" t="str">
        <f t="shared" si="11"/>
        <v xml:space="preserve"> </v>
      </c>
      <c r="BG45" s="248" t="str">
        <f t="shared" si="11"/>
        <v xml:space="preserve"> </v>
      </c>
      <c r="BH45" s="248" t="str">
        <f t="shared" si="11"/>
        <v xml:space="preserve"> </v>
      </c>
      <c r="BI45" s="248" t="str">
        <f t="shared" si="11"/>
        <v xml:space="preserve"> </v>
      </c>
      <c r="BJ45" s="97"/>
      <c r="BK45" s="97"/>
      <c r="BL45" s="248" t="str">
        <f t="shared" si="10"/>
        <v xml:space="preserve"> </v>
      </c>
      <c r="BM45" s="248" t="str">
        <f t="shared" si="10"/>
        <v xml:space="preserve"> </v>
      </c>
      <c r="BN45" s="248" t="str">
        <f t="shared" si="10"/>
        <v xml:space="preserve"> </v>
      </c>
      <c r="BO45" s="248" t="str">
        <f t="shared" si="9"/>
        <v xml:space="preserve"> </v>
      </c>
      <c r="BP45" s="248" t="str">
        <f t="shared" si="9"/>
        <v xml:space="preserve"> </v>
      </c>
      <c r="BQ45" s="248" t="str">
        <f t="shared" si="9"/>
        <v xml:space="preserve"> </v>
      </c>
      <c r="BR45" s="248" t="str">
        <f t="shared" si="9"/>
        <v xml:space="preserve"> </v>
      </c>
      <c r="BS45" s="248" t="str">
        <f t="shared" si="9"/>
        <v xml:space="preserve"> </v>
      </c>
      <c r="BT45" s="97" t="str">
        <f t="shared" si="8"/>
        <v xml:space="preserve"> </v>
      </c>
    </row>
    <row r="46" spans="1:72">
      <c r="A46" s="118"/>
      <c r="B46" s="48"/>
      <c r="C46" s="3"/>
      <c r="D46" s="3"/>
      <c r="E46" s="3"/>
      <c r="F46" s="3"/>
      <c r="G46" s="3"/>
      <c r="H46" s="3"/>
      <c r="I46" s="3"/>
      <c r="J46" s="84"/>
      <c r="K46" s="48"/>
      <c r="L46" s="3"/>
      <c r="M46" s="3"/>
      <c r="N46" s="3"/>
      <c r="O46" s="3"/>
      <c r="P46" s="3"/>
      <c r="Q46" s="3"/>
      <c r="R46" s="3"/>
      <c r="S46" s="66"/>
      <c r="T46" s="66"/>
      <c r="U46" s="66"/>
      <c r="V46" s="66"/>
      <c r="W46" s="69"/>
      <c r="X46" s="51"/>
      <c r="Y46" s="108"/>
      <c r="Z46" s="176"/>
      <c r="AA46" s="177"/>
      <c r="AB46" s="177"/>
      <c r="AC46" s="177"/>
      <c r="AD46" s="177"/>
      <c r="AE46" s="177"/>
      <c r="AF46" s="177"/>
      <c r="AG46" s="178"/>
      <c r="AH46" s="104" t="str">
        <f t="shared" si="2"/>
        <v xml:space="preserve"> </v>
      </c>
      <c r="AJ46" s="72" t="str">
        <f t="shared" si="3"/>
        <v xml:space="preserve"> </v>
      </c>
      <c r="AK46" s="72" t="str">
        <f t="shared" si="4"/>
        <v xml:space="preserve"> </v>
      </c>
      <c r="AL46" s="72" t="str">
        <f t="shared" si="5"/>
        <v xml:space="preserve"> </v>
      </c>
      <c r="AN46" s="97" t="str">
        <f t="shared" si="6"/>
        <v xml:space="preserve"> </v>
      </c>
      <c r="AO46" s="97" t="str">
        <f t="shared" si="6"/>
        <v xml:space="preserve"> </v>
      </c>
      <c r="AP46" s="97" t="str">
        <f t="shared" si="6"/>
        <v xml:space="preserve"> </v>
      </c>
      <c r="AQ46" s="97" t="str">
        <f t="shared" si="6"/>
        <v xml:space="preserve"> </v>
      </c>
      <c r="AR46" s="97" t="str">
        <f t="shared" si="6"/>
        <v xml:space="preserve"> </v>
      </c>
      <c r="AS46" s="97" t="str">
        <f t="shared" si="6"/>
        <v xml:space="preserve"> </v>
      </c>
      <c r="AT46" s="97" t="str">
        <f t="shared" si="6"/>
        <v xml:space="preserve"> </v>
      </c>
      <c r="AU46" s="97" t="str">
        <f t="shared" si="6"/>
        <v xml:space="preserve"> </v>
      </c>
      <c r="AV46" s="97" t="str">
        <f t="shared" si="6"/>
        <v xml:space="preserve"> </v>
      </c>
      <c r="AW46" s="248" t="str">
        <f t="shared" si="12"/>
        <v xml:space="preserve"> </v>
      </c>
      <c r="AX46" s="248" t="str">
        <f t="shared" si="12"/>
        <v xml:space="preserve"> </v>
      </c>
      <c r="AY46" s="248" t="str">
        <f t="shared" si="12"/>
        <v xml:space="preserve"> </v>
      </c>
      <c r="AZ46" s="248" t="str">
        <f t="shared" si="12"/>
        <v xml:space="preserve"> </v>
      </c>
      <c r="BA46" s="248" t="str">
        <f t="shared" si="12"/>
        <v xml:space="preserve"> </v>
      </c>
      <c r="BB46" s="248" t="str">
        <f t="shared" si="12"/>
        <v xml:space="preserve"> </v>
      </c>
      <c r="BC46" s="248" t="str">
        <f t="shared" si="12"/>
        <v xml:space="preserve"> </v>
      </c>
      <c r="BD46" s="248" t="str">
        <f t="shared" si="12"/>
        <v xml:space="preserve"> </v>
      </c>
      <c r="BE46" s="248" t="str">
        <f t="shared" si="12"/>
        <v xml:space="preserve"> </v>
      </c>
      <c r="BF46" s="248" t="str">
        <f t="shared" si="11"/>
        <v xml:space="preserve"> </v>
      </c>
      <c r="BG46" s="248" t="str">
        <f t="shared" si="11"/>
        <v xml:space="preserve"> </v>
      </c>
      <c r="BH46" s="248" t="str">
        <f t="shared" si="11"/>
        <v xml:space="preserve"> </v>
      </c>
      <c r="BI46" s="248" t="str">
        <f t="shared" si="11"/>
        <v xml:space="preserve"> </v>
      </c>
      <c r="BJ46" s="97"/>
      <c r="BK46" s="97"/>
      <c r="BL46" s="248" t="str">
        <f t="shared" si="10"/>
        <v xml:space="preserve"> </v>
      </c>
      <c r="BM46" s="248" t="str">
        <f t="shared" si="10"/>
        <v xml:space="preserve"> </v>
      </c>
      <c r="BN46" s="248" t="str">
        <f t="shared" si="10"/>
        <v xml:space="preserve"> </v>
      </c>
      <c r="BO46" s="248" t="str">
        <f t="shared" si="9"/>
        <v xml:space="preserve"> </v>
      </c>
      <c r="BP46" s="248" t="str">
        <f t="shared" si="9"/>
        <v xml:space="preserve"> </v>
      </c>
      <c r="BQ46" s="248" t="str">
        <f t="shared" si="9"/>
        <v xml:space="preserve"> </v>
      </c>
      <c r="BR46" s="248" t="str">
        <f t="shared" si="9"/>
        <v xml:space="preserve"> </v>
      </c>
      <c r="BS46" s="248" t="str">
        <f t="shared" si="9"/>
        <v xml:space="preserve"> </v>
      </c>
      <c r="BT46" s="97" t="str">
        <f t="shared" si="8"/>
        <v xml:space="preserve"> </v>
      </c>
    </row>
    <row r="47" spans="1:72">
      <c r="A47" s="118"/>
      <c r="B47" s="48"/>
      <c r="C47" s="3"/>
      <c r="D47" s="3"/>
      <c r="E47" s="3"/>
      <c r="F47" s="3"/>
      <c r="G47" s="3"/>
      <c r="H47" s="3"/>
      <c r="I47" s="3"/>
      <c r="J47" s="84"/>
      <c r="K47" s="48"/>
      <c r="L47" s="3"/>
      <c r="M47" s="3"/>
      <c r="N47" s="3"/>
      <c r="O47" s="3"/>
      <c r="P47" s="3"/>
      <c r="Q47" s="3"/>
      <c r="R47" s="3"/>
      <c r="S47" s="66"/>
      <c r="T47" s="66"/>
      <c r="U47" s="66"/>
      <c r="V47" s="66"/>
      <c r="W47" s="69"/>
      <c r="X47" s="51"/>
      <c r="Y47" s="108"/>
      <c r="Z47" s="176"/>
      <c r="AA47" s="177"/>
      <c r="AB47" s="177"/>
      <c r="AC47" s="177"/>
      <c r="AD47" s="177"/>
      <c r="AE47" s="177"/>
      <c r="AF47" s="177"/>
      <c r="AG47" s="178"/>
      <c r="AH47" s="104" t="str">
        <f t="shared" si="2"/>
        <v xml:space="preserve"> </v>
      </c>
      <c r="AJ47" s="72" t="str">
        <f t="shared" si="3"/>
        <v xml:space="preserve"> </v>
      </c>
      <c r="AK47" s="72" t="str">
        <f t="shared" si="4"/>
        <v xml:space="preserve"> </v>
      </c>
      <c r="AL47" s="72" t="str">
        <f t="shared" si="5"/>
        <v xml:space="preserve"> </v>
      </c>
      <c r="AN47" s="97" t="str">
        <f t="shared" si="6"/>
        <v xml:space="preserve"> </v>
      </c>
      <c r="AO47" s="97" t="str">
        <f t="shared" si="6"/>
        <v xml:space="preserve"> </v>
      </c>
      <c r="AP47" s="97" t="str">
        <f t="shared" si="6"/>
        <v xml:space="preserve"> </v>
      </c>
      <c r="AQ47" s="97" t="str">
        <f t="shared" si="6"/>
        <v xml:space="preserve"> </v>
      </c>
      <c r="AR47" s="97" t="str">
        <f t="shared" si="6"/>
        <v xml:space="preserve"> </v>
      </c>
      <c r="AS47" s="97" t="str">
        <f t="shared" si="6"/>
        <v xml:space="preserve"> </v>
      </c>
      <c r="AT47" s="97" t="str">
        <f t="shared" si="6"/>
        <v xml:space="preserve"> </v>
      </c>
      <c r="AU47" s="97" t="str">
        <f t="shared" si="6"/>
        <v xml:space="preserve"> </v>
      </c>
      <c r="AV47" s="97" t="str">
        <f t="shared" si="6"/>
        <v xml:space="preserve"> </v>
      </c>
      <c r="AW47" s="248" t="str">
        <f t="shared" si="12"/>
        <v xml:space="preserve"> </v>
      </c>
      <c r="AX47" s="248" t="str">
        <f t="shared" si="12"/>
        <v xml:space="preserve"> </v>
      </c>
      <c r="AY47" s="248" t="str">
        <f t="shared" si="12"/>
        <v xml:space="preserve"> </v>
      </c>
      <c r="AZ47" s="248" t="str">
        <f t="shared" si="12"/>
        <v xml:space="preserve"> </v>
      </c>
      <c r="BA47" s="248" t="str">
        <f t="shared" si="12"/>
        <v xml:space="preserve"> </v>
      </c>
      <c r="BB47" s="248" t="str">
        <f t="shared" si="12"/>
        <v xml:space="preserve"> </v>
      </c>
      <c r="BC47" s="248" t="str">
        <f t="shared" si="12"/>
        <v xml:space="preserve"> </v>
      </c>
      <c r="BD47" s="248" t="str">
        <f t="shared" si="12"/>
        <v xml:space="preserve"> </v>
      </c>
      <c r="BE47" s="248" t="str">
        <f t="shared" si="12"/>
        <v xml:space="preserve"> </v>
      </c>
      <c r="BF47" s="248" t="str">
        <f t="shared" si="11"/>
        <v xml:space="preserve"> </v>
      </c>
      <c r="BG47" s="248" t="str">
        <f t="shared" si="11"/>
        <v xml:space="preserve"> </v>
      </c>
      <c r="BH47" s="248" t="str">
        <f t="shared" si="11"/>
        <v xml:space="preserve"> </v>
      </c>
      <c r="BI47" s="248" t="str">
        <f t="shared" si="11"/>
        <v xml:space="preserve"> </v>
      </c>
      <c r="BJ47" s="97"/>
      <c r="BK47" s="97"/>
      <c r="BL47" s="248" t="str">
        <f t="shared" si="10"/>
        <v xml:space="preserve"> </v>
      </c>
      <c r="BM47" s="248" t="str">
        <f t="shared" si="10"/>
        <v xml:space="preserve"> </v>
      </c>
      <c r="BN47" s="248" t="str">
        <f t="shared" si="10"/>
        <v xml:space="preserve"> </v>
      </c>
      <c r="BO47" s="248" t="str">
        <f t="shared" si="9"/>
        <v xml:space="preserve"> </v>
      </c>
      <c r="BP47" s="248" t="str">
        <f t="shared" si="9"/>
        <v xml:space="preserve"> </v>
      </c>
      <c r="BQ47" s="248" t="str">
        <f t="shared" si="9"/>
        <v xml:space="preserve"> </v>
      </c>
      <c r="BR47" s="248" t="str">
        <f t="shared" si="9"/>
        <v xml:space="preserve"> </v>
      </c>
      <c r="BS47" s="248" t="str">
        <f t="shared" si="9"/>
        <v xml:space="preserve"> </v>
      </c>
      <c r="BT47" s="97" t="str">
        <f t="shared" si="8"/>
        <v xml:space="preserve"> </v>
      </c>
    </row>
    <row r="48" spans="1:72">
      <c r="A48" s="118"/>
      <c r="B48" s="48"/>
      <c r="C48" s="3"/>
      <c r="D48" s="3"/>
      <c r="E48" s="3"/>
      <c r="F48" s="3"/>
      <c r="G48" s="3"/>
      <c r="H48" s="3"/>
      <c r="I48" s="3"/>
      <c r="J48" s="84"/>
      <c r="K48" s="48"/>
      <c r="L48" s="3"/>
      <c r="M48" s="3"/>
      <c r="N48" s="3"/>
      <c r="O48" s="3"/>
      <c r="P48" s="3"/>
      <c r="Q48" s="3"/>
      <c r="R48" s="3"/>
      <c r="S48" s="66"/>
      <c r="T48" s="66"/>
      <c r="U48" s="66"/>
      <c r="V48" s="66"/>
      <c r="W48" s="69"/>
      <c r="X48" s="51"/>
      <c r="Y48" s="108"/>
      <c r="Z48" s="176"/>
      <c r="AA48" s="177"/>
      <c r="AB48" s="177"/>
      <c r="AC48" s="177"/>
      <c r="AD48" s="177"/>
      <c r="AE48" s="177"/>
      <c r="AF48" s="177"/>
      <c r="AG48" s="178"/>
      <c r="AH48" s="104" t="str">
        <f t="shared" si="2"/>
        <v xml:space="preserve"> </v>
      </c>
      <c r="AJ48" s="72" t="str">
        <f t="shared" si="3"/>
        <v xml:space="preserve"> </v>
      </c>
      <c r="AK48" s="72" t="str">
        <f t="shared" si="4"/>
        <v xml:space="preserve"> </v>
      </c>
      <c r="AL48" s="72" t="str">
        <f t="shared" si="5"/>
        <v xml:space="preserve"> </v>
      </c>
      <c r="AN48" s="97" t="str">
        <f t="shared" si="6"/>
        <v xml:space="preserve"> </v>
      </c>
      <c r="AO48" s="97" t="str">
        <f t="shared" si="6"/>
        <v xml:space="preserve"> </v>
      </c>
      <c r="AP48" s="97" t="str">
        <f t="shared" si="6"/>
        <v xml:space="preserve"> </v>
      </c>
      <c r="AQ48" s="97" t="str">
        <f t="shared" si="6"/>
        <v xml:space="preserve"> </v>
      </c>
      <c r="AR48" s="97" t="str">
        <f t="shared" si="6"/>
        <v xml:space="preserve"> </v>
      </c>
      <c r="AS48" s="97" t="str">
        <f t="shared" si="6"/>
        <v xml:space="preserve"> </v>
      </c>
      <c r="AT48" s="97" t="str">
        <f t="shared" si="6"/>
        <v xml:space="preserve"> </v>
      </c>
      <c r="AU48" s="97" t="str">
        <f t="shared" si="6"/>
        <v xml:space="preserve"> </v>
      </c>
      <c r="AV48" s="97" t="str">
        <f t="shared" si="6"/>
        <v xml:space="preserve"> </v>
      </c>
      <c r="AW48" s="248" t="str">
        <f t="shared" si="12"/>
        <v xml:space="preserve"> </v>
      </c>
      <c r="AX48" s="248" t="str">
        <f t="shared" si="12"/>
        <v xml:space="preserve"> </v>
      </c>
      <c r="AY48" s="248" t="str">
        <f t="shared" si="12"/>
        <v xml:space="preserve"> </v>
      </c>
      <c r="AZ48" s="248" t="str">
        <f t="shared" si="12"/>
        <v xml:space="preserve"> </v>
      </c>
      <c r="BA48" s="248" t="str">
        <f t="shared" si="12"/>
        <v xml:space="preserve"> </v>
      </c>
      <c r="BB48" s="248" t="str">
        <f t="shared" si="12"/>
        <v xml:space="preserve"> </v>
      </c>
      <c r="BC48" s="248" t="str">
        <f t="shared" si="12"/>
        <v xml:space="preserve"> </v>
      </c>
      <c r="BD48" s="248" t="str">
        <f t="shared" si="12"/>
        <v xml:space="preserve"> </v>
      </c>
      <c r="BE48" s="248" t="str">
        <f t="shared" si="12"/>
        <v xml:space="preserve"> </v>
      </c>
      <c r="BF48" s="248" t="str">
        <f t="shared" si="11"/>
        <v xml:space="preserve"> </v>
      </c>
      <c r="BG48" s="248" t="str">
        <f t="shared" si="11"/>
        <v xml:space="preserve"> </v>
      </c>
      <c r="BH48" s="248" t="str">
        <f t="shared" si="11"/>
        <v xml:space="preserve"> </v>
      </c>
      <c r="BI48" s="248" t="str">
        <f t="shared" si="11"/>
        <v xml:space="preserve"> </v>
      </c>
      <c r="BJ48" s="97"/>
      <c r="BK48" s="97"/>
      <c r="BL48" s="248" t="str">
        <f t="shared" si="10"/>
        <v xml:space="preserve"> </v>
      </c>
      <c r="BM48" s="248" t="str">
        <f t="shared" si="10"/>
        <v xml:space="preserve"> </v>
      </c>
      <c r="BN48" s="248" t="str">
        <f t="shared" si="10"/>
        <v xml:space="preserve"> </v>
      </c>
      <c r="BO48" s="248" t="str">
        <f t="shared" si="9"/>
        <v xml:space="preserve"> </v>
      </c>
      <c r="BP48" s="248" t="str">
        <f t="shared" si="9"/>
        <v xml:space="preserve"> </v>
      </c>
      <c r="BQ48" s="248" t="str">
        <f t="shared" si="9"/>
        <v xml:space="preserve"> </v>
      </c>
      <c r="BR48" s="248" t="str">
        <f t="shared" si="9"/>
        <v xml:space="preserve"> </v>
      </c>
      <c r="BS48" s="248" t="str">
        <f t="shared" si="9"/>
        <v xml:space="preserve"> </v>
      </c>
      <c r="BT48" s="97" t="str">
        <f t="shared" si="8"/>
        <v xml:space="preserve"> </v>
      </c>
    </row>
    <row r="49" spans="1:81">
      <c r="A49" s="118"/>
      <c r="B49" s="48"/>
      <c r="C49" s="3"/>
      <c r="D49" s="3"/>
      <c r="E49" s="3"/>
      <c r="F49" s="3"/>
      <c r="G49" s="3"/>
      <c r="H49" s="3"/>
      <c r="I49" s="3"/>
      <c r="J49" s="84"/>
      <c r="K49" s="48"/>
      <c r="L49" s="3"/>
      <c r="M49" s="3"/>
      <c r="N49" s="3"/>
      <c r="O49" s="3"/>
      <c r="P49" s="3"/>
      <c r="Q49" s="3"/>
      <c r="R49" s="3"/>
      <c r="S49" s="66"/>
      <c r="T49" s="66"/>
      <c r="U49" s="66"/>
      <c r="V49" s="66"/>
      <c r="W49" s="69"/>
      <c r="X49" s="51"/>
      <c r="Y49" s="108"/>
      <c r="Z49" s="176"/>
      <c r="AA49" s="177"/>
      <c r="AB49" s="177"/>
      <c r="AC49" s="177"/>
      <c r="AD49" s="177"/>
      <c r="AE49" s="177"/>
      <c r="AF49" s="177"/>
      <c r="AG49" s="178"/>
      <c r="AH49" s="104" t="str">
        <f t="shared" si="2"/>
        <v xml:space="preserve"> </v>
      </c>
      <c r="AJ49" s="72" t="str">
        <f t="shared" si="3"/>
        <v xml:space="preserve"> </v>
      </c>
      <c r="AK49" s="72" t="str">
        <f t="shared" si="4"/>
        <v xml:space="preserve"> </v>
      </c>
      <c r="AL49" s="72" t="str">
        <f t="shared" si="5"/>
        <v xml:space="preserve"> </v>
      </c>
      <c r="AN49" s="97" t="str">
        <f t="shared" si="6"/>
        <v xml:space="preserve"> </v>
      </c>
      <c r="AO49" s="97" t="str">
        <f t="shared" si="6"/>
        <v xml:space="preserve"> </v>
      </c>
      <c r="AP49" s="97" t="str">
        <f t="shared" si="6"/>
        <v xml:space="preserve"> </v>
      </c>
      <c r="AQ49" s="97" t="str">
        <f t="shared" si="6"/>
        <v xml:space="preserve"> </v>
      </c>
      <c r="AR49" s="97" t="str">
        <f t="shared" si="6"/>
        <v xml:space="preserve"> </v>
      </c>
      <c r="AS49" s="97" t="str">
        <f t="shared" si="6"/>
        <v xml:space="preserve"> </v>
      </c>
      <c r="AT49" s="97" t="str">
        <f t="shared" si="6"/>
        <v xml:space="preserve"> </v>
      </c>
      <c r="AU49" s="97" t="str">
        <f t="shared" si="6"/>
        <v xml:space="preserve"> </v>
      </c>
      <c r="AV49" s="97" t="str">
        <f t="shared" si="6"/>
        <v xml:space="preserve"> </v>
      </c>
      <c r="AW49" s="248" t="str">
        <f t="shared" si="12"/>
        <v xml:space="preserve"> </v>
      </c>
      <c r="AX49" s="248" t="str">
        <f t="shared" si="12"/>
        <v xml:space="preserve"> </v>
      </c>
      <c r="AY49" s="248" t="str">
        <f t="shared" si="12"/>
        <v xml:space="preserve"> </v>
      </c>
      <c r="AZ49" s="248" t="str">
        <f t="shared" si="12"/>
        <v xml:space="preserve"> </v>
      </c>
      <c r="BA49" s="248" t="str">
        <f t="shared" si="12"/>
        <v xml:space="preserve"> </v>
      </c>
      <c r="BB49" s="248" t="str">
        <f t="shared" si="12"/>
        <v xml:space="preserve"> </v>
      </c>
      <c r="BC49" s="248" t="str">
        <f t="shared" si="12"/>
        <v xml:space="preserve"> </v>
      </c>
      <c r="BD49" s="248" t="str">
        <f t="shared" si="12"/>
        <v xml:space="preserve"> </v>
      </c>
      <c r="BE49" s="248" t="str">
        <f t="shared" si="12"/>
        <v xml:space="preserve"> </v>
      </c>
      <c r="BF49" s="248" t="str">
        <f t="shared" si="11"/>
        <v xml:space="preserve"> </v>
      </c>
      <c r="BG49" s="248" t="str">
        <f t="shared" si="11"/>
        <v xml:space="preserve"> </v>
      </c>
      <c r="BH49" s="248" t="str">
        <f t="shared" si="11"/>
        <v xml:space="preserve"> </v>
      </c>
      <c r="BI49" s="248" t="str">
        <f t="shared" si="11"/>
        <v xml:space="preserve"> </v>
      </c>
      <c r="BJ49" s="97"/>
      <c r="BK49" s="97"/>
      <c r="BL49" s="248" t="str">
        <f t="shared" si="10"/>
        <v xml:space="preserve"> </v>
      </c>
      <c r="BM49" s="248" t="str">
        <f t="shared" si="10"/>
        <v xml:space="preserve"> </v>
      </c>
      <c r="BN49" s="248" t="str">
        <f t="shared" si="10"/>
        <v xml:space="preserve"> </v>
      </c>
      <c r="BO49" s="248" t="str">
        <f t="shared" si="9"/>
        <v xml:space="preserve"> </v>
      </c>
      <c r="BP49" s="248" t="str">
        <f t="shared" si="9"/>
        <v xml:space="preserve"> </v>
      </c>
      <c r="BQ49" s="248" t="str">
        <f t="shared" si="9"/>
        <v xml:space="preserve"> </v>
      </c>
      <c r="BR49" s="248" t="str">
        <f t="shared" si="9"/>
        <v xml:space="preserve"> </v>
      </c>
      <c r="BS49" s="248" t="str">
        <f t="shared" si="9"/>
        <v xml:space="preserve"> </v>
      </c>
      <c r="BT49" s="97" t="str">
        <f t="shared" si="8"/>
        <v xml:space="preserve"> </v>
      </c>
    </row>
    <row r="50" spans="1:81" ht="13.5" thickBot="1">
      <c r="A50" s="119"/>
      <c r="B50" s="50"/>
      <c r="C50" s="49"/>
      <c r="D50" s="49"/>
      <c r="E50" s="49"/>
      <c r="F50" s="49"/>
      <c r="G50" s="49"/>
      <c r="H50" s="49"/>
      <c r="I50" s="49"/>
      <c r="J50" s="85"/>
      <c r="K50" s="50"/>
      <c r="L50" s="49"/>
      <c r="M50" s="49"/>
      <c r="N50" s="49"/>
      <c r="O50" s="49"/>
      <c r="P50" s="49"/>
      <c r="Q50" s="49"/>
      <c r="R50" s="49"/>
      <c r="S50" s="68"/>
      <c r="T50" s="68"/>
      <c r="U50" s="68"/>
      <c r="V50" s="68"/>
      <c r="W50" s="70"/>
      <c r="X50" s="52"/>
      <c r="Y50" s="52"/>
      <c r="Z50" s="179"/>
      <c r="AA50" s="180"/>
      <c r="AB50" s="180"/>
      <c r="AC50" s="180"/>
      <c r="AD50" s="180"/>
      <c r="AE50" s="180"/>
      <c r="AF50" s="180"/>
      <c r="AG50" s="181"/>
      <c r="AH50" s="105" t="str">
        <f t="shared" si="2"/>
        <v xml:space="preserve"> </v>
      </c>
      <c r="AJ50" s="72" t="str">
        <f>IF(ISBLANK($A50)," ",SUM(AN50,AW50,AO50,AP50,AX50,AZ50:BA50,AS50,AU50))</f>
        <v xml:space="preserve"> </v>
      </c>
      <c r="AK50" s="72" t="str">
        <f>IF(ISBLANK($A50)," ",SUM(AQ50,BF50:BG50,AV50,AR50,AT50))</f>
        <v xml:space="preserve"> </v>
      </c>
      <c r="AL50" s="72" t="str">
        <f t="shared" si="5"/>
        <v xml:space="preserve"> </v>
      </c>
      <c r="AN50" s="97" t="str">
        <f t="shared" si="6"/>
        <v xml:space="preserve"> </v>
      </c>
      <c r="AO50" s="97" t="str">
        <f t="shared" si="6"/>
        <v xml:space="preserve"> </v>
      </c>
      <c r="AP50" s="97" t="str">
        <f t="shared" si="6"/>
        <v xml:space="preserve"> </v>
      </c>
      <c r="AQ50" s="97" t="str">
        <f t="shared" si="6"/>
        <v xml:space="preserve"> </v>
      </c>
      <c r="AR50" s="97" t="str">
        <f t="shared" si="6"/>
        <v xml:space="preserve"> </v>
      </c>
      <c r="AS50" s="97" t="str">
        <f t="shared" si="6"/>
        <v xml:space="preserve"> </v>
      </c>
      <c r="AT50" s="97" t="str">
        <f t="shared" si="6"/>
        <v xml:space="preserve"> </v>
      </c>
      <c r="AU50" s="97" t="str">
        <f t="shared" si="6"/>
        <v xml:space="preserve"> </v>
      </c>
      <c r="AV50" s="97" t="str">
        <f t="shared" si="6"/>
        <v xml:space="preserve"> </v>
      </c>
      <c r="AW50" s="248" t="str">
        <f t="shared" si="12"/>
        <v xml:space="preserve"> </v>
      </c>
      <c r="AX50" s="248" t="str">
        <f t="shared" si="12"/>
        <v xml:space="preserve"> </v>
      </c>
      <c r="AY50" s="248" t="str">
        <f t="shared" si="12"/>
        <v xml:space="preserve"> </v>
      </c>
      <c r="AZ50" s="248" t="str">
        <f t="shared" si="12"/>
        <v xml:space="preserve"> </v>
      </c>
      <c r="BA50" s="248" t="str">
        <f t="shared" si="12"/>
        <v xml:space="preserve"> </v>
      </c>
      <c r="BB50" s="248" t="str">
        <f t="shared" si="12"/>
        <v xml:space="preserve"> </v>
      </c>
      <c r="BC50" s="248" t="str">
        <f t="shared" si="12"/>
        <v xml:space="preserve"> </v>
      </c>
      <c r="BD50" s="248" t="str">
        <f t="shared" si="12"/>
        <v xml:space="preserve"> </v>
      </c>
      <c r="BE50" s="248" t="str">
        <f t="shared" si="12"/>
        <v xml:space="preserve"> </v>
      </c>
      <c r="BF50" s="248" t="str">
        <f t="shared" si="11"/>
        <v xml:space="preserve"> </v>
      </c>
      <c r="BG50" s="248" t="str">
        <f t="shared" si="11"/>
        <v xml:space="preserve"> </v>
      </c>
      <c r="BH50" s="248" t="str">
        <f t="shared" si="11"/>
        <v xml:space="preserve"> </v>
      </c>
      <c r="BI50" s="248" t="str">
        <f t="shared" si="11"/>
        <v xml:space="preserve"> </v>
      </c>
      <c r="BJ50" s="97"/>
      <c r="BK50" s="97"/>
      <c r="BL50" s="248" t="str">
        <f t="shared" si="10"/>
        <v xml:space="preserve"> </v>
      </c>
      <c r="BM50" s="248" t="str">
        <f t="shared" si="10"/>
        <v xml:space="preserve"> </v>
      </c>
      <c r="BN50" s="248" t="str">
        <f t="shared" si="10"/>
        <v xml:space="preserve"> </v>
      </c>
      <c r="BO50" s="248" t="str">
        <f t="shared" si="9"/>
        <v xml:space="preserve"> </v>
      </c>
      <c r="BP50" s="248" t="str">
        <f t="shared" si="9"/>
        <v xml:space="preserve"> </v>
      </c>
      <c r="BQ50" s="248" t="str">
        <f t="shared" si="9"/>
        <v xml:space="preserve"> </v>
      </c>
      <c r="BR50" s="248" t="str">
        <f t="shared" si="9"/>
        <v xml:space="preserve"> </v>
      </c>
      <c r="BS50" s="248" t="str">
        <f t="shared" si="9"/>
        <v xml:space="preserve"> </v>
      </c>
      <c r="BT50" s="97" t="str">
        <f t="shared" si="8"/>
        <v xml:space="preserve"> </v>
      </c>
    </row>
    <row r="51" spans="1:81" ht="12" customHeight="1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J51" s="288" t="s">
        <v>115</v>
      </c>
      <c r="AK51" s="288" t="s">
        <v>116</v>
      </c>
      <c r="AL51" s="288" t="s">
        <v>117</v>
      </c>
      <c r="AN51" s="11" t="str">
        <f t="shared" ref="AN51:AS52" si="13">IF(ISBLANK($A51),"",IF(B51=B$10,1,0))</f>
        <v/>
      </c>
      <c r="AO51" s="11" t="str">
        <f t="shared" si="13"/>
        <v/>
      </c>
      <c r="AP51" s="11" t="str">
        <f t="shared" si="13"/>
        <v/>
      </c>
      <c r="AQ51" s="11" t="str">
        <f t="shared" si="13"/>
        <v/>
      </c>
      <c r="AR51" s="11" t="str">
        <f t="shared" si="13"/>
        <v/>
      </c>
      <c r="AS51" s="11" t="str">
        <f t="shared" si="13"/>
        <v/>
      </c>
      <c r="AT51" s="11" t="str">
        <f>IF(ISBLANK($A51),"",IF(#REF!=#REF!,1,0))</f>
        <v/>
      </c>
      <c r="AU51" s="11" t="str">
        <f>IF(ISBLANK($A51),"",IF(L51=L$10,1,0))</f>
        <v/>
      </c>
      <c r="AV51" s="11" t="str">
        <f>IF(ISBLANK($A51),"",IF(M51=M$10,1,0))</f>
        <v/>
      </c>
      <c r="AW51" s="11"/>
      <c r="AX51" s="11" t="str">
        <f t="shared" ref="AX51:BB52" si="14">IF(ISBLANK($A51),"",IF(O51=O$10,1,0))</f>
        <v/>
      </c>
      <c r="AY51" s="11" t="str">
        <f t="shared" si="14"/>
        <v/>
      </c>
      <c r="AZ51" s="11" t="str">
        <f t="shared" si="14"/>
        <v/>
      </c>
      <c r="BA51" s="11" t="str">
        <f t="shared" si="14"/>
        <v/>
      </c>
      <c r="BB51" s="11" t="str">
        <f t="shared" si="14"/>
        <v/>
      </c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</row>
    <row r="52" spans="1:81" ht="10.5" customHeight="1" thickBot="1">
      <c r="B52" s="156">
        <v>1</v>
      </c>
      <c r="C52" s="156">
        <v>3</v>
      </c>
      <c r="D52" s="156">
        <v>4</v>
      </c>
      <c r="E52" s="156">
        <v>9</v>
      </c>
      <c r="F52" s="156">
        <v>10</v>
      </c>
      <c r="G52" s="156">
        <v>13</v>
      </c>
      <c r="H52" s="156">
        <v>14</v>
      </c>
      <c r="I52" s="156">
        <v>15</v>
      </c>
      <c r="J52" s="156">
        <v>17</v>
      </c>
      <c r="K52" s="156">
        <v>2</v>
      </c>
      <c r="L52" s="156">
        <v>5</v>
      </c>
      <c r="M52" s="156">
        <v>6</v>
      </c>
      <c r="N52" s="156" t="s">
        <v>74</v>
      </c>
      <c r="O52" s="156" t="s">
        <v>75</v>
      </c>
      <c r="P52" s="156">
        <v>8</v>
      </c>
      <c r="Q52" s="157" t="s">
        <v>124</v>
      </c>
      <c r="R52" s="157" t="s">
        <v>125</v>
      </c>
      <c r="S52" s="156">
        <v>12</v>
      </c>
      <c r="T52" s="156" t="s">
        <v>78</v>
      </c>
      <c r="U52" s="156" t="s">
        <v>79</v>
      </c>
      <c r="V52" s="156">
        <v>18</v>
      </c>
      <c r="W52" s="156">
        <v>19</v>
      </c>
      <c r="X52" s="156">
        <v>20</v>
      </c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298"/>
      <c r="AJ52" s="288"/>
      <c r="AK52" s="288"/>
      <c r="AL52" s="288"/>
      <c r="AN52" s="11" t="str">
        <f t="shared" si="13"/>
        <v/>
      </c>
      <c r="AO52" s="11" t="str">
        <f t="shared" si="13"/>
        <v/>
      </c>
      <c r="AP52" s="11" t="str">
        <f t="shared" si="13"/>
        <v/>
      </c>
      <c r="AQ52" s="11" t="str">
        <f t="shared" si="13"/>
        <v/>
      </c>
      <c r="AR52" s="11" t="str">
        <f t="shared" si="13"/>
        <v/>
      </c>
      <c r="AS52" s="11" t="str">
        <f t="shared" si="13"/>
        <v/>
      </c>
      <c r="AT52" s="11" t="str">
        <f>IF(ISBLANK($A52),"",IF(#REF!=#REF!,1,0))</f>
        <v/>
      </c>
      <c r="AU52" s="11" t="str">
        <f>IF(ISBLANK($A52),"",IF(L52=L$10,1,0))</f>
        <v/>
      </c>
      <c r="AV52" s="11" t="str">
        <f>IF(ISBLANK($A52),"",IF(M52=M$10,1,0))</f>
        <v/>
      </c>
      <c r="AW52" s="11"/>
      <c r="AX52" s="11" t="str">
        <f t="shared" si="14"/>
        <v/>
      </c>
      <c r="AY52" s="11" t="str">
        <f t="shared" si="14"/>
        <v/>
      </c>
      <c r="AZ52" s="11" t="str">
        <f t="shared" si="14"/>
        <v/>
      </c>
      <c r="BA52" s="11" t="str">
        <f t="shared" si="14"/>
        <v/>
      </c>
      <c r="BB52" s="11" t="str">
        <f t="shared" si="14"/>
        <v/>
      </c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</row>
    <row r="53" spans="1:81" ht="13.5" customHeight="1" thickBot="1">
      <c r="A53" s="7" t="s">
        <v>8</v>
      </c>
      <c r="B53" s="275">
        <v>1</v>
      </c>
      <c r="C53" s="267">
        <v>3</v>
      </c>
      <c r="D53" s="267">
        <v>4</v>
      </c>
      <c r="E53" s="267">
        <v>9</v>
      </c>
      <c r="F53" s="267">
        <v>10</v>
      </c>
      <c r="G53" s="267">
        <v>13</v>
      </c>
      <c r="H53" s="267">
        <v>14</v>
      </c>
      <c r="I53" s="267">
        <v>15</v>
      </c>
      <c r="J53" s="269">
        <v>17</v>
      </c>
      <c r="K53" s="275">
        <v>2</v>
      </c>
      <c r="L53" s="267">
        <v>5</v>
      </c>
      <c r="M53" s="267">
        <v>6</v>
      </c>
      <c r="N53" s="265" t="s">
        <v>74</v>
      </c>
      <c r="O53" s="265" t="s">
        <v>75</v>
      </c>
      <c r="P53" s="267">
        <v>8</v>
      </c>
      <c r="Q53" s="265" t="s">
        <v>76</v>
      </c>
      <c r="R53" s="265" t="s">
        <v>77</v>
      </c>
      <c r="S53" s="267">
        <v>12</v>
      </c>
      <c r="T53" s="265" t="s">
        <v>78</v>
      </c>
      <c r="U53" s="265" t="s">
        <v>79</v>
      </c>
      <c r="V53" s="267">
        <v>18</v>
      </c>
      <c r="W53" s="269">
        <v>19</v>
      </c>
      <c r="X53" s="154">
        <v>20</v>
      </c>
      <c r="Y53" s="154" t="s">
        <v>61</v>
      </c>
      <c r="Z53" s="271" t="s">
        <v>123</v>
      </c>
      <c r="AA53" s="271"/>
      <c r="AB53" s="271"/>
      <c r="AC53" s="271"/>
      <c r="AD53" s="271"/>
      <c r="AE53" s="271"/>
      <c r="AF53" s="271"/>
      <c r="AG53" s="272"/>
      <c r="AH53" s="260" t="s">
        <v>12</v>
      </c>
      <c r="AI53" s="298"/>
      <c r="AJ53" s="288"/>
      <c r="AK53" s="288"/>
      <c r="AL53" s="288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</row>
    <row r="54" spans="1:81" ht="45" customHeight="1" thickBot="1">
      <c r="A54" s="102"/>
      <c r="B54" s="276"/>
      <c r="C54" s="268"/>
      <c r="D54" s="268"/>
      <c r="E54" s="268"/>
      <c r="F54" s="268"/>
      <c r="G54" s="268"/>
      <c r="H54" s="268"/>
      <c r="I54" s="268"/>
      <c r="J54" s="270"/>
      <c r="K54" s="276"/>
      <c r="L54" s="268"/>
      <c r="M54" s="268"/>
      <c r="N54" s="266"/>
      <c r="O54" s="266"/>
      <c r="P54" s="268"/>
      <c r="Q54" s="266"/>
      <c r="R54" s="266"/>
      <c r="S54" s="268"/>
      <c r="T54" s="266"/>
      <c r="U54" s="266"/>
      <c r="V54" s="268"/>
      <c r="W54" s="270"/>
      <c r="X54" s="123" t="s">
        <v>104</v>
      </c>
      <c r="Y54" s="124" t="s">
        <v>136</v>
      </c>
      <c r="Z54" s="125" t="s">
        <v>81</v>
      </c>
      <c r="AA54" s="125" t="s">
        <v>90</v>
      </c>
      <c r="AB54" s="125" t="s">
        <v>82</v>
      </c>
      <c r="AC54" s="125" t="s">
        <v>83</v>
      </c>
      <c r="AD54" s="126" t="s">
        <v>84</v>
      </c>
      <c r="AE54" s="126" t="s">
        <v>85</v>
      </c>
      <c r="AF54" s="126" t="s">
        <v>86</v>
      </c>
      <c r="AG54" s="127" t="s">
        <v>91</v>
      </c>
      <c r="AH54" s="261"/>
      <c r="AI54" s="298"/>
      <c r="AJ54" s="288"/>
      <c r="AK54" s="288"/>
      <c r="AL54" s="288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</row>
    <row r="55" spans="1:81" ht="8.25" hidden="1" customHeight="1">
      <c r="A55" s="8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60"/>
      <c r="AI55" s="298"/>
      <c r="AJ55" s="288"/>
      <c r="AK55" s="288"/>
      <c r="AL55" s="288"/>
    </row>
    <row r="56" spans="1:81">
      <c r="A56" s="9" t="s">
        <v>14</v>
      </c>
      <c r="B56" s="17">
        <f>IF(ISERROR(AVERAGE(AN$11:AN$50)),0,AVERAGE(AN$11:AN$50))</f>
        <v>0</v>
      </c>
      <c r="C56" s="17">
        <f t="shared" ref="C56:W56" si="15">IF(ISERROR(AVERAGE(AO$11:AO$50)),0,AVERAGE(AO$11:AO$50))</f>
        <v>0</v>
      </c>
      <c r="D56" s="17">
        <f t="shared" si="15"/>
        <v>0</v>
      </c>
      <c r="E56" s="17">
        <f t="shared" si="15"/>
        <v>0</v>
      </c>
      <c r="F56" s="17">
        <f t="shared" si="15"/>
        <v>0</v>
      </c>
      <c r="G56" s="17">
        <f t="shared" si="15"/>
        <v>0</v>
      </c>
      <c r="H56" s="17">
        <f t="shared" si="15"/>
        <v>0</v>
      </c>
      <c r="I56" s="17">
        <f t="shared" si="15"/>
        <v>0</v>
      </c>
      <c r="J56" s="17">
        <f t="shared" si="15"/>
        <v>0</v>
      </c>
      <c r="K56" s="17">
        <f t="shared" si="15"/>
        <v>0</v>
      </c>
      <c r="L56" s="17">
        <f t="shared" si="15"/>
        <v>0</v>
      </c>
      <c r="M56" s="17">
        <f t="shared" si="15"/>
        <v>0</v>
      </c>
      <c r="N56" s="17">
        <f t="shared" si="15"/>
        <v>0</v>
      </c>
      <c r="O56" s="17">
        <f t="shared" si="15"/>
        <v>0</v>
      </c>
      <c r="P56" s="17">
        <f t="shared" si="15"/>
        <v>0</v>
      </c>
      <c r="Q56" s="17">
        <f t="shared" si="15"/>
        <v>0</v>
      </c>
      <c r="R56" s="17">
        <f t="shared" si="15"/>
        <v>0</v>
      </c>
      <c r="S56" s="17">
        <f t="shared" si="15"/>
        <v>0</v>
      </c>
      <c r="T56" s="17">
        <f t="shared" si="15"/>
        <v>0</v>
      </c>
      <c r="U56" s="17">
        <f t="shared" si="15"/>
        <v>0</v>
      </c>
      <c r="V56" s="17">
        <f t="shared" si="15"/>
        <v>0</v>
      </c>
      <c r="W56" s="17">
        <f t="shared" si="15"/>
        <v>0</v>
      </c>
      <c r="X56" s="262">
        <f>IF(ISERROR(COUNTIF(X$11:X$50,"N")/$A$69),0,(COUNTIF(X$11:X$50,"N")/$A$69))</f>
        <v>0</v>
      </c>
      <c r="Y56" s="129" t="s">
        <v>105</v>
      </c>
      <c r="Z56" s="17">
        <f>IF(ISERROR(AVERAGE(BL$11:BL$50)),0,AVERAGE(BL$11:BL$50))</f>
        <v>0</v>
      </c>
      <c r="AA56" s="17">
        <f t="shared" ref="AA56:AG56" si="16">IF(ISERROR(AVERAGE(BM$11:BM$50)),0,AVERAGE(BM$11:BM$50))</f>
        <v>0</v>
      </c>
      <c r="AB56" s="17">
        <f t="shared" si="16"/>
        <v>0</v>
      </c>
      <c r="AC56" s="17">
        <f t="shared" si="16"/>
        <v>0</v>
      </c>
      <c r="AD56" s="17">
        <f t="shared" si="16"/>
        <v>0</v>
      </c>
      <c r="AE56" s="17">
        <f t="shared" si="16"/>
        <v>0</v>
      </c>
      <c r="AF56" s="17">
        <f t="shared" si="16"/>
        <v>0</v>
      </c>
      <c r="AG56" s="17">
        <f t="shared" si="16"/>
        <v>0</v>
      </c>
      <c r="AH56" s="17">
        <f t="shared" ref="AA56:AH56" si="17">IF(ISERROR(AVERAGE(BT$11:BT$50)),0,AVERAGE(BT$11:BT$50))</f>
        <v>0</v>
      </c>
      <c r="AI56" s="20" t="s">
        <v>14</v>
      </c>
      <c r="AJ56" s="116">
        <f>IF(ISERROR(AVERAGE(AJ$11:AJ50)),0,AVERAGE(AJ$11:AJ50))</f>
        <v>0</v>
      </c>
      <c r="AK56" s="116">
        <f>IF(ISERROR(AVERAGE(AK$11:AK50)),0,AVERAGE(AK$11:AK50))</f>
        <v>0</v>
      </c>
      <c r="AL56" s="116">
        <f>IF(ISERROR(AVERAGE(AL$11:AL50)),0,AVERAGE(AL$11:AL50))</f>
        <v>0</v>
      </c>
    </row>
    <row r="57" spans="1:81">
      <c r="A57" s="10" t="s">
        <v>13</v>
      </c>
      <c r="B57" s="17">
        <f>B56/AN$10</f>
        <v>0</v>
      </c>
      <c r="C57" s="17">
        <f t="shared" ref="C57:W57" si="18">C56/AO$10</f>
        <v>0</v>
      </c>
      <c r="D57" s="17">
        <f t="shared" si="18"/>
        <v>0</v>
      </c>
      <c r="E57" s="17">
        <f t="shared" si="18"/>
        <v>0</v>
      </c>
      <c r="F57" s="17">
        <f t="shared" si="18"/>
        <v>0</v>
      </c>
      <c r="G57" s="17">
        <f t="shared" si="18"/>
        <v>0</v>
      </c>
      <c r="H57" s="17">
        <f t="shared" si="18"/>
        <v>0</v>
      </c>
      <c r="I57" s="17">
        <f t="shared" si="18"/>
        <v>0</v>
      </c>
      <c r="J57" s="17">
        <f t="shared" si="18"/>
        <v>0</v>
      </c>
      <c r="K57" s="17">
        <f t="shared" si="18"/>
        <v>0</v>
      </c>
      <c r="L57" s="17">
        <f t="shared" si="18"/>
        <v>0</v>
      </c>
      <c r="M57" s="17">
        <f t="shared" si="18"/>
        <v>0</v>
      </c>
      <c r="N57" s="17">
        <f t="shared" si="18"/>
        <v>0</v>
      </c>
      <c r="O57" s="17">
        <f t="shared" si="18"/>
        <v>0</v>
      </c>
      <c r="P57" s="17">
        <f t="shared" si="18"/>
        <v>0</v>
      </c>
      <c r="Q57" s="17">
        <f t="shared" si="18"/>
        <v>0</v>
      </c>
      <c r="R57" s="17">
        <f t="shared" si="18"/>
        <v>0</v>
      </c>
      <c r="S57" s="17">
        <f t="shared" si="18"/>
        <v>0</v>
      </c>
      <c r="T57" s="17">
        <f t="shared" si="18"/>
        <v>0</v>
      </c>
      <c r="U57" s="17">
        <f t="shared" si="18"/>
        <v>0</v>
      </c>
      <c r="V57" s="17">
        <f t="shared" si="18"/>
        <v>0</v>
      </c>
      <c r="W57" s="17">
        <f t="shared" si="18"/>
        <v>0</v>
      </c>
      <c r="X57" s="263"/>
      <c r="Y57" s="245">
        <f>IF(ISERROR(COUNTIF($Y$11:$Y$50,1)/(COUNTIF($Y$11:$Y$50,1)+COUNTIF($Y$11:$Y$50,2))),0,COUNTIF($Y$11:$Y$50,1)/(COUNTIF($Y$11:$Y$50,1)+COUNTIF($Y$11:$Y$50,2)))</f>
        <v>0</v>
      </c>
      <c r="Z57" s="17">
        <f>Z56/BL$10</f>
        <v>0</v>
      </c>
      <c r="AA57" s="17">
        <f t="shared" ref="AA57:AG57" si="19">AA56/BM$10</f>
        <v>0</v>
      </c>
      <c r="AB57" s="17">
        <f t="shared" si="19"/>
        <v>0</v>
      </c>
      <c r="AC57" s="17">
        <f t="shared" si="19"/>
        <v>0</v>
      </c>
      <c r="AD57" s="17">
        <f t="shared" si="19"/>
        <v>0</v>
      </c>
      <c r="AE57" s="17">
        <f t="shared" si="19"/>
        <v>0</v>
      </c>
      <c r="AF57" s="17">
        <f t="shared" si="19"/>
        <v>0</v>
      </c>
      <c r="AG57" s="17">
        <f t="shared" si="19"/>
        <v>0</v>
      </c>
      <c r="AH57" s="17">
        <f t="shared" ref="AA57:AH57" si="20">AH56/BT$10</f>
        <v>0</v>
      </c>
      <c r="AI57" s="9" t="s">
        <v>13</v>
      </c>
      <c r="AJ57" s="21">
        <f>AJ56/AJ$10</f>
        <v>0</v>
      </c>
      <c r="AK57" s="21">
        <f>AK56/AK$10</f>
        <v>0</v>
      </c>
      <c r="AL57" s="21">
        <f>AL56/AL$10</f>
        <v>0</v>
      </c>
    </row>
    <row r="58" spans="1:81">
      <c r="A58" s="9" t="s">
        <v>15</v>
      </c>
      <c r="B58" s="17">
        <f>IF(ISERROR(STDEV(AN$11:AN50)),0,STDEV(AN$11:AN50))</f>
        <v>0</v>
      </c>
      <c r="C58" s="17">
        <f>IF(ISERROR(STDEV(AO$11:AO50)),0,STDEV(AO$11:AO50))</f>
        <v>0</v>
      </c>
      <c r="D58" s="17">
        <f>IF(ISERROR(STDEV(AP$11:AP50)),0,STDEV(AP$11:AP50))</f>
        <v>0</v>
      </c>
      <c r="E58" s="17">
        <f>IF(ISERROR(STDEV(AQ$11:AQ50)),0,STDEV(AQ$11:AQ50))</f>
        <v>0</v>
      </c>
      <c r="F58" s="17">
        <f>IF(ISERROR(STDEV(AR$11:AR50)),0,STDEV(AR$11:AR50))</f>
        <v>0</v>
      </c>
      <c r="G58" s="17">
        <f>IF(ISERROR(STDEV(AS$11:AS50)),0,STDEV(AS$11:AS50))</f>
        <v>0</v>
      </c>
      <c r="H58" s="17">
        <f>IF(ISERROR(STDEV(AT$11:AT50)),0,STDEV(AT$11:AT50))</f>
        <v>0</v>
      </c>
      <c r="I58" s="17">
        <f>IF(ISERROR(STDEV(AU$11:AU50)),0,STDEV(AU$11:AU50))</f>
        <v>0</v>
      </c>
      <c r="J58" s="17">
        <f>IF(ISERROR(STDEV(AV$11:AV50)),0,STDEV(AV$11:AV50))</f>
        <v>0</v>
      </c>
      <c r="K58" s="17">
        <f>IF(ISERROR(STDEV(AW$11:AW50)),0,STDEV(AW$11:AW50))</f>
        <v>0</v>
      </c>
      <c r="L58" s="17">
        <f>IF(ISERROR(STDEV(AX$11:AX50)),0,STDEV(AX$11:AX50))</f>
        <v>0</v>
      </c>
      <c r="M58" s="17">
        <f>IF(ISERROR(STDEV(AY$11:AY50)),0,STDEV(AY$11:AY50))</f>
        <v>0</v>
      </c>
      <c r="N58" s="17">
        <f>IF(ISERROR(STDEV(AZ$11:AZ50)),0,STDEV(AZ$11:AZ50))</f>
        <v>0</v>
      </c>
      <c r="O58" s="17">
        <f>IF(ISERROR(STDEV(BA$11:BA50)),0,STDEV(BA$11:BA50))</f>
        <v>0</v>
      </c>
      <c r="P58" s="17">
        <f>IF(ISERROR(STDEV(BB$11:BB50)),0,STDEV(BB$11:BB50))</f>
        <v>0</v>
      </c>
      <c r="Q58" s="17">
        <f>IF(ISERROR(STDEV(BC$11:BC50)),0,STDEV(BC$11:BC50))</f>
        <v>0</v>
      </c>
      <c r="R58" s="17">
        <f>IF(ISERROR(STDEV(BD$11:BD50)),0,STDEV(BD$11:BD50))</f>
        <v>0</v>
      </c>
      <c r="S58" s="17">
        <f>IF(ISERROR(STDEV(BE$11:BE50)),0,STDEV(BE$11:BE50))</f>
        <v>0</v>
      </c>
      <c r="T58" s="17">
        <f>IF(ISERROR(STDEV(BF$11:BF50)),0,STDEV(BF$11:BF50))</f>
        <v>0</v>
      </c>
      <c r="U58" s="17">
        <f>IF(ISERROR(STDEV(BG$11:BG50)),0,STDEV(BG$11:BG50))</f>
        <v>0</v>
      </c>
      <c r="V58" s="17">
        <f>IF(ISERROR(STDEV(BH$11:BH50)),0,STDEV(BH$11:BH50))</f>
        <v>0</v>
      </c>
      <c r="W58" s="17">
        <f>IF(ISERROR(STDEV(BI$11:BI50)),0,STDEV(BI$11:BI50))</f>
        <v>0</v>
      </c>
      <c r="X58" s="264"/>
      <c r="Y58" s="128" t="s">
        <v>106</v>
      </c>
      <c r="Z58" s="17">
        <f>IF(ISERROR(STDEV(BL$11:BL50)),0,STDEV(BL$11:BL50))</f>
        <v>0</v>
      </c>
      <c r="AA58" s="17">
        <f>IF(ISERROR(STDEV(BM$11:BM50)),0,STDEV(BM$11:BM50))</f>
        <v>0</v>
      </c>
      <c r="AB58" s="17">
        <f>IF(ISERROR(STDEV(BN$11:BN50)),0,STDEV(BN$11:BN50))</f>
        <v>0</v>
      </c>
      <c r="AC58" s="17">
        <f>IF(ISERROR(STDEV(BO$11:BO50)),0,STDEV(BO$11:BO50))</f>
        <v>0</v>
      </c>
      <c r="AD58" s="17">
        <f>IF(ISERROR(STDEV(BP$11:BP50)),0,STDEV(BP$11:BP50))</f>
        <v>0</v>
      </c>
      <c r="AE58" s="17">
        <f>IF(ISERROR(STDEV(BQ$11:BQ50)),0,STDEV(BQ$11:BQ50))</f>
        <v>0</v>
      </c>
      <c r="AF58" s="17">
        <f>IF(ISERROR(STDEV(BR$11:BR50)),0,STDEV(BR$11:BR50))</f>
        <v>0</v>
      </c>
      <c r="AG58" s="17">
        <f>IF(ISERROR(STDEV(BS$11:BS50)),0,STDEV(BS$11:BS50))</f>
        <v>0</v>
      </c>
      <c r="AH58" s="17">
        <f>IF(ISERROR(STDEV(BT$11:BT50)),0,STDEV(BT$11:BT50))</f>
        <v>0</v>
      </c>
      <c r="AI58" s="9" t="s">
        <v>22</v>
      </c>
      <c r="AJ58" s="17">
        <f>IF(ISERROR(STDEV(AJ$11:AJ50)),0,STDEV(AJ$11:AJ50))</f>
        <v>0</v>
      </c>
      <c r="AK58" s="17">
        <f>IF(ISERROR(STDEV(AK$11:AK50)),0,STDEV(AK$11:AK50))</f>
        <v>0</v>
      </c>
      <c r="AL58" s="17">
        <f>IF(ISERROR(STDEV(AL$11:AL50)),0,STDEV(AL$11:AL50))</f>
        <v>0</v>
      </c>
    </row>
    <row r="59" spans="1:81">
      <c r="A59" s="5"/>
      <c r="B59" s="286" t="s">
        <v>19</v>
      </c>
      <c r="C59" s="286"/>
      <c r="D59" s="286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7"/>
      <c r="Y59" s="245">
        <f>IF(ISERROR(COUNTIF($Y$11:$Y$50,2)/(COUNTIF($Y$11:$Y$50,1)+COUNTIF($Y$11:$Y$50,2))),0,COUNTIF($Y$11:$Y$50,2)/(COUNTIF($Y$11:$Y$50,1)+COUNTIF($Y$11:$Y$50,2)))</f>
        <v>0</v>
      </c>
      <c r="Z59" s="249"/>
      <c r="AA59" s="249"/>
      <c r="AB59" s="249"/>
      <c r="AC59" s="249"/>
      <c r="AD59" s="249"/>
      <c r="AE59" s="249"/>
      <c r="AF59" s="249"/>
      <c r="AG59" s="249"/>
      <c r="AH59" s="58"/>
      <c r="AP59" s="16"/>
    </row>
    <row r="60" spans="1:81">
      <c r="A60" s="14" t="s">
        <v>107</v>
      </c>
      <c r="B60" s="18">
        <f t="shared" ref="B60:W63" si="21">IF(ISERROR(COUNTIF(B$11:B$50,B69)/$A$69),0,COUNTIF(B$11:B$50,B69)/$A$69)</f>
        <v>0</v>
      </c>
      <c r="C60" s="18">
        <f t="shared" si="21"/>
        <v>0</v>
      </c>
      <c r="D60" s="18">
        <f t="shared" si="21"/>
        <v>0</v>
      </c>
      <c r="E60" s="18">
        <f t="shared" si="21"/>
        <v>0</v>
      </c>
      <c r="F60" s="18">
        <f t="shared" si="21"/>
        <v>0</v>
      </c>
      <c r="G60" s="18">
        <f t="shared" si="21"/>
        <v>0</v>
      </c>
      <c r="H60" s="18">
        <f t="shared" si="21"/>
        <v>0</v>
      </c>
      <c r="I60" s="18">
        <f t="shared" si="21"/>
        <v>0</v>
      </c>
      <c r="J60" s="18">
        <f t="shared" si="21"/>
        <v>0</v>
      </c>
      <c r="K60" s="18">
        <f t="shared" si="21"/>
        <v>0</v>
      </c>
      <c r="L60" s="18">
        <f t="shared" si="21"/>
        <v>0</v>
      </c>
      <c r="M60" s="18">
        <f t="shared" si="21"/>
        <v>0</v>
      </c>
      <c r="N60" s="18">
        <f t="shared" si="21"/>
        <v>0</v>
      </c>
      <c r="O60" s="18">
        <f t="shared" si="21"/>
        <v>0</v>
      </c>
      <c r="P60" s="18">
        <f t="shared" si="21"/>
        <v>0</v>
      </c>
      <c r="Q60" s="18">
        <f t="shared" si="21"/>
        <v>0</v>
      </c>
      <c r="R60" s="18">
        <f t="shared" si="21"/>
        <v>0</v>
      </c>
      <c r="S60" s="18">
        <f t="shared" si="21"/>
        <v>0</v>
      </c>
      <c r="T60" s="18">
        <f t="shared" si="21"/>
        <v>0</v>
      </c>
      <c r="U60" s="18">
        <f t="shared" si="21"/>
        <v>0</v>
      </c>
      <c r="V60" s="18">
        <f t="shared" si="21"/>
        <v>0</v>
      </c>
      <c r="W60" s="18">
        <f t="shared" si="21"/>
        <v>0</v>
      </c>
      <c r="X60" s="109"/>
      <c r="Y60" s="247">
        <f>COUNTIF($Y$11:$Y$50,1)</f>
        <v>0</v>
      </c>
      <c r="Z60" s="18">
        <f>IF(ISERROR(COUNTIF(Z$11:Z$50,Z69)/$A$69),0,COUNTIF(Z$11:Z$50,Z69)/$A$69)</f>
        <v>0</v>
      </c>
      <c r="AA60" s="18">
        <f>IF(ISERROR(COUNTIF(AA$11:AA$50,AA69)/$A$69),0,COUNTIF(AA$11:AA$50,AA69)/$A$69)</f>
        <v>0</v>
      </c>
      <c r="AB60" s="18">
        <f>IF(ISERROR(COUNTIF(AB$11:AB$50,AB69)/$A$69),0,COUNTIF(AB$11:AB$50,AB69)/$A$69)</f>
        <v>0</v>
      </c>
      <c r="AC60" s="18">
        <f>IF(ISERROR(COUNTIF(AC$11:AC$50,AC69)/$A$69),0,COUNTIF(AC$11:AC$50,AC69)/$A$69)</f>
        <v>0</v>
      </c>
      <c r="AD60" s="18">
        <f t="shared" ref="AD60:AG60" si="22">IF(ISERROR(COUNTIF(AD$11:AD$50,AD69)/$A$69),0,COUNTIF(AD$11:AD$50,AD69)/$A$69)</f>
        <v>0</v>
      </c>
      <c r="AE60" s="18">
        <f t="shared" si="22"/>
        <v>0</v>
      </c>
      <c r="AF60" s="18">
        <f t="shared" si="22"/>
        <v>0</v>
      </c>
      <c r="AG60" s="18">
        <f t="shared" si="22"/>
        <v>0</v>
      </c>
      <c r="AH60" s="58"/>
      <c r="AI60" s="5"/>
    </row>
    <row r="61" spans="1:81">
      <c r="A61" s="14" t="s">
        <v>108</v>
      </c>
      <c r="B61" s="18">
        <f t="shared" si="21"/>
        <v>0</v>
      </c>
      <c r="C61" s="18">
        <f t="shared" si="21"/>
        <v>0</v>
      </c>
      <c r="D61" s="18">
        <f t="shared" si="21"/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si="21"/>
        <v>0</v>
      </c>
      <c r="I61" s="18">
        <f t="shared" si="21"/>
        <v>0</v>
      </c>
      <c r="J61" s="18">
        <f t="shared" si="21"/>
        <v>0</v>
      </c>
      <c r="K61" s="18">
        <f t="shared" si="21"/>
        <v>0</v>
      </c>
      <c r="L61" s="18">
        <f t="shared" si="21"/>
        <v>0</v>
      </c>
      <c r="M61" s="18">
        <f t="shared" si="21"/>
        <v>0</v>
      </c>
      <c r="N61" s="18">
        <f t="shared" si="21"/>
        <v>0</v>
      </c>
      <c r="O61" s="18">
        <f t="shared" si="21"/>
        <v>0</v>
      </c>
      <c r="P61" s="18">
        <f t="shared" si="21"/>
        <v>0</v>
      </c>
      <c r="Q61" s="18">
        <f t="shared" si="21"/>
        <v>0</v>
      </c>
      <c r="R61" s="18">
        <f t="shared" si="21"/>
        <v>0</v>
      </c>
      <c r="S61" s="18">
        <f t="shared" si="21"/>
        <v>0</v>
      </c>
      <c r="T61" s="18">
        <f t="shared" si="21"/>
        <v>0</v>
      </c>
      <c r="U61" s="18">
        <f t="shared" si="21"/>
        <v>0</v>
      </c>
      <c r="V61" s="18">
        <f t="shared" si="21"/>
        <v>0</v>
      </c>
      <c r="W61" s="18">
        <f t="shared" si="21"/>
        <v>0</v>
      </c>
      <c r="X61" s="109"/>
      <c r="Y61" s="247">
        <f>COUNTIF($Y$11:$Y$50,2)</f>
        <v>0</v>
      </c>
      <c r="Z61" s="18">
        <f t="shared" ref="Z61:AG65" si="23">IF(ISERROR(COUNTIF(Z$11:Z$50,Z70)/$A$69),0,COUNTIF(Z$11:Z$50,Z70)/$A$69)</f>
        <v>0</v>
      </c>
      <c r="AA61" s="18">
        <f t="shared" si="23"/>
        <v>0</v>
      </c>
      <c r="AB61" s="18">
        <f t="shared" si="23"/>
        <v>0</v>
      </c>
      <c r="AC61" s="18">
        <f t="shared" si="23"/>
        <v>0</v>
      </c>
      <c r="AD61" s="18">
        <f t="shared" si="23"/>
        <v>0</v>
      </c>
      <c r="AE61" s="18">
        <f t="shared" si="23"/>
        <v>0</v>
      </c>
      <c r="AF61" s="18">
        <f t="shared" si="23"/>
        <v>0</v>
      </c>
      <c r="AG61" s="18">
        <f t="shared" si="23"/>
        <v>0</v>
      </c>
      <c r="AH61" s="58"/>
      <c r="AI61" s="5"/>
    </row>
    <row r="62" spans="1:81">
      <c r="A62" s="14" t="s">
        <v>109</v>
      </c>
      <c r="B62" s="18">
        <f t="shared" si="21"/>
        <v>0</v>
      </c>
      <c r="C62" s="18">
        <f t="shared" si="21"/>
        <v>0</v>
      </c>
      <c r="D62" s="18">
        <f t="shared" si="21"/>
        <v>0</v>
      </c>
      <c r="E62" s="18">
        <f t="shared" si="21"/>
        <v>0</v>
      </c>
      <c r="F62" s="18">
        <f t="shared" si="21"/>
        <v>0</v>
      </c>
      <c r="G62" s="18">
        <f t="shared" si="21"/>
        <v>0</v>
      </c>
      <c r="H62" s="18">
        <f t="shared" si="21"/>
        <v>0</v>
      </c>
      <c r="I62" s="18">
        <f t="shared" si="21"/>
        <v>0</v>
      </c>
      <c r="J62" s="18">
        <f>IF(ISERROR(COUNTIF(J$11:J$50,J71)/$A$69),0,COUNTIF(J$11:J$50,J71)/$A$69)</f>
        <v>0</v>
      </c>
      <c r="K62" s="18"/>
      <c r="L62" s="18">
        <f>IF(ISERROR(COUNTIF(L$11:L$50,L71)/$A$69),0,COUNTIF(L$11:L$50,L71)/$A$69)</f>
        <v>0</v>
      </c>
      <c r="M62" s="18">
        <f>IF(ISERROR(COUNTIF(M$11:M$50,M71)/$A$69),0,COUNTIF(M$11:M$50,M71)/$A$69)</f>
        <v>0</v>
      </c>
      <c r="N62" s="18"/>
      <c r="O62" s="18">
        <f>IF(ISERROR(COUNTIF(O$11:O$50,O71)/$A$69),0,COUNTIF(O$11:O$50,O71)/$A$69)</f>
        <v>0</v>
      </c>
      <c r="P62" s="18">
        <f>IF(ISERROR(COUNTIF(P$11:P$50,P71)/$A$69),0,COUNTIF(P$11:P$50,P71)/$A$69)</f>
        <v>0</v>
      </c>
      <c r="Q62" s="18">
        <f>IF(ISERROR(COUNTIF(Q$11:Q$50,Q71)/$A$69),0,COUNTIF(Q$11:Q$50,Q71)/$A$69)</f>
        <v>0</v>
      </c>
      <c r="R62" s="18"/>
      <c r="S62" s="18">
        <f>IF(ISERROR(COUNTIF(S$11:S$50,S71)/$A$69),0,COUNTIF(S$11:S$50,S71)/$A$69)</f>
        <v>0</v>
      </c>
      <c r="T62" s="18"/>
      <c r="U62" s="18"/>
      <c r="V62" s="18">
        <f>IF(ISERROR(COUNTIF(V$11:V$50,V71)/$A$69),0,COUNTIF(V$11:V$50,V71)/$A$69)</f>
        <v>0</v>
      </c>
      <c r="W62" s="18">
        <f>IF(ISERROR(COUNTIF(W$11:W$50,W71)/$A$69),0,COUNTIF(W$11:W$50,W71)/$A$69)</f>
        <v>0</v>
      </c>
      <c r="X62" s="109"/>
      <c r="Y62" s="110"/>
      <c r="Z62" s="18">
        <f t="shared" si="23"/>
        <v>0</v>
      </c>
      <c r="AA62" s="18">
        <f t="shared" si="23"/>
        <v>0</v>
      </c>
      <c r="AB62" s="18">
        <f t="shared" si="23"/>
        <v>0</v>
      </c>
      <c r="AC62" s="18">
        <f t="shared" si="23"/>
        <v>0</v>
      </c>
      <c r="AD62" s="18">
        <f t="shared" si="23"/>
        <v>0</v>
      </c>
      <c r="AE62" s="18">
        <f t="shared" si="23"/>
        <v>0</v>
      </c>
      <c r="AF62" s="18">
        <f t="shared" si="23"/>
        <v>0</v>
      </c>
      <c r="AG62" s="18"/>
      <c r="AH62" s="58"/>
      <c r="AI62" s="5"/>
    </row>
    <row r="63" spans="1:81">
      <c r="A63" s="14" t="s">
        <v>137</v>
      </c>
      <c r="B63" s="18">
        <f t="shared" si="21"/>
        <v>0</v>
      </c>
      <c r="C63" s="18">
        <f t="shared" si="21"/>
        <v>0</v>
      </c>
      <c r="D63" s="18">
        <f t="shared" si="21"/>
        <v>0</v>
      </c>
      <c r="E63" s="18">
        <f t="shared" si="21"/>
        <v>0</v>
      </c>
      <c r="F63" s="18">
        <f t="shared" si="21"/>
        <v>0</v>
      </c>
      <c r="G63" s="18">
        <f t="shared" si="21"/>
        <v>0</v>
      </c>
      <c r="H63" s="18">
        <f t="shared" si="21"/>
        <v>0</v>
      </c>
      <c r="I63" s="18">
        <f>IF(ISERROR(COUNTIF(I$11:I$50,I72)/$A$69),0,COUNTIF(I$11:I$50,I72)/$A$69)</f>
        <v>0</v>
      </c>
      <c r="J63" s="18">
        <f>IF(ISERROR(COUNTIF(J$11:J$50,J72)/$A$69),0,COUNTIF(J$11:J$50,J72)/$A$69)</f>
        <v>0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11"/>
      <c r="Y63" s="110"/>
      <c r="Z63" s="18"/>
      <c r="AA63" s="18">
        <f t="shared" si="23"/>
        <v>0</v>
      </c>
      <c r="AB63" s="41"/>
      <c r="AC63" s="41"/>
      <c r="AD63" s="41"/>
      <c r="AE63" s="18">
        <f t="shared" si="23"/>
        <v>0</v>
      </c>
      <c r="AF63" s="41"/>
      <c r="AG63" s="41"/>
      <c r="AH63" s="58"/>
      <c r="AI63" s="5"/>
    </row>
    <row r="64" spans="1:81" ht="13.5" customHeight="1">
      <c r="A64" s="14" t="s">
        <v>111</v>
      </c>
      <c r="B64" s="41"/>
      <c r="C64" s="41"/>
      <c r="D64" s="41"/>
      <c r="E64" s="41"/>
      <c r="F64" s="41"/>
      <c r="G64" s="41"/>
      <c r="H64" s="41"/>
      <c r="I64" s="18">
        <f>IF(ISERROR(COUNTIF(I$11:I$50,I73)/$A$69),0,COUNTIF(I$11:I$50,I73)/$A$69)</f>
        <v>0</v>
      </c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111"/>
      <c r="Y64" s="110"/>
      <c r="Z64" s="41"/>
      <c r="AA64" s="18">
        <f t="shared" si="23"/>
        <v>0</v>
      </c>
      <c r="AB64" s="41"/>
      <c r="AC64" s="41"/>
      <c r="AD64" s="41"/>
      <c r="AE64" s="18">
        <f t="shared" si="23"/>
        <v>0</v>
      </c>
      <c r="AF64" s="41"/>
      <c r="AG64" s="41"/>
      <c r="AH64" s="58"/>
      <c r="AI64" s="5"/>
    </row>
    <row r="65" spans="1:35" ht="13.5" customHeight="1">
      <c r="A65" s="14" t="s">
        <v>112</v>
      </c>
      <c r="B65" s="41"/>
      <c r="C65" s="41"/>
      <c r="D65" s="41"/>
      <c r="E65" s="41"/>
      <c r="F65" s="41"/>
      <c r="G65" s="41"/>
      <c r="H65" s="41"/>
      <c r="I65" s="18">
        <f>IF(ISERROR(COUNTIF(I$11:I$50,I74)/$A$69),0,COUNTIF(I$11:I$50,I74)/$A$69)</f>
        <v>0</v>
      </c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111"/>
      <c r="Y65" s="110"/>
      <c r="Z65" s="41"/>
      <c r="AA65" s="18">
        <f t="shared" si="23"/>
        <v>0</v>
      </c>
      <c r="AB65" s="41"/>
      <c r="AC65" s="41"/>
      <c r="AD65" s="41"/>
      <c r="AE65" s="41"/>
      <c r="AF65" s="41"/>
      <c r="AG65" s="41"/>
      <c r="AH65" s="58"/>
      <c r="AI65" s="5"/>
    </row>
    <row r="66" spans="1:35">
      <c r="A66" s="14" t="s">
        <v>18</v>
      </c>
      <c r="B66" s="18">
        <f t="shared" ref="B66:H67" si="24">IF(ISERROR(COUNTIF(B$11:B$50,B73)/$A$69),0,COUNTIF(B$11:B$50,B73)/$A$69)</f>
        <v>0</v>
      </c>
      <c r="C66" s="18">
        <f t="shared" si="24"/>
        <v>0</v>
      </c>
      <c r="D66" s="18">
        <f t="shared" si="24"/>
        <v>0</v>
      </c>
      <c r="E66" s="18">
        <f t="shared" si="24"/>
        <v>0</v>
      </c>
      <c r="F66" s="18">
        <f t="shared" si="24"/>
        <v>0</v>
      </c>
      <c r="G66" s="18">
        <f t="shared" si="24"/>
        <v>0</v>
      </c>
      <c r="H66" s="18">
        <f t="shared" si="24"/>
        <v>0</v>
      </c>
      <c r="I66" s="18">
        <f>IF(ISERROR(COUNTIF(I$11:I$50,I75)/$A$69),0,COUNTIF(I$11:I$50,I75)/$A$69)</f>
        <v>0</v>
      </c>
      <c r="J66" s="18">
        <f>IF(ISERROR(COUNTIF(J$11:J$50,J73)/$A$69),0,COUNTIF(J$11:J$50,J73)/$A$69)</f>
        <v>0</v>
      </c>
      <c r="K66" s="18">
        <f>IF(ISERROR(COUNTIF(K$11:K$50,K71)/$A$69),0,COUNTIF(K$11:K$50,K71)/$A$69)</f>
        <v>0</v>
      </c>
      <c r="L66" s="18">
        <f>IF(ISERROR(COUNTIF(L$11:L$50,L72)/$A$69),0,COUNTIF(L$11:L$50,L72)/$A$69)</f>
        <v>0</v>
      </c>
      <c r="M66" s="18">
        <f>IF(ISERROR(COUNTIF(M$11:M$50,M72)/$A$69),0,COUNTIF(M$11:M$50,M72)/$A$69)</f>
        <v>0</v>
      </c>
      <c r="N66" s="18">
        <f>IF(ISERROR(COUNTIF(N$11:N$50,N71)/$A$69),0,COUNTIF(N$11:N$50,N71)/$A$69)</f>
        <v>0</v>
      </c>
      <c r="O66" s="18">
        <f>IF(ISERROR(COUNTIF(O$11:O$50,O72)/$A$69),0,COUNTIF(O$11:O$50,O72)/$A$69)</f>
        <v>0</v>
      </c>
      <c r="P66" s="18">
        <f>IF(ISERROR(COUNTIF(P$11:P$50,P72)/$A$69),0,COUNTIF(P$11:P$50,P72)/$A$69)</f>
        <v>0</v>
      </c>
      <c r="Q66" s="18">
        <f>IF(ISERROR(COUNTIF(Q$11:Q$50,Q72)/$A$69),0,COUNTIF(Q$11:Q$50,Q72)/$A$69)</f>
        <v>0</v>
      </c>
      <c r="R66" s="18">
        <f>IF(ISERROR(COUNTIF(R$11:R$50,R71)/$A$69),0,COUNTIF(R$11:R$50,R71)/$A$69)</f>
        <v>0</v>
      </c>
      <c r="S66" s="18">
        <f>IF(ISERROR(COUNTIF(S$11:S$50,S72)/$A$69),0,COUNTIF(S$11:S$50,S72)/$A$69)</f>
        <v>0</v>
      </c>
      <c r="T66" s="18">
        <f>IF(ISERROR(COUNTIF(T$11:T$50,T71)/$A$69),0,COUNTIF(T$11:T$50,T71)/$A$69)</f>
        <v>0</v>
      </c>
      <c r="U66" s="18">
        <f>IF(ISERROR(COUNTIF(U$11:U$50,U71)/$A$69),0,COUNTIF(U$11:U$50,U71)/$A$69)</f>
        <v>0</v>
      </c>
      <c r="V66" s="18">
        <f>IF(ISERROR(COUNTIF(V$11:V$50,V72)/$A$69),0,COUNTIF(V$11:V$50,V72)/$A$69)</f>
        <v>0</v>
      </c>
      <c r="W66" s="18">
        <f>IF(ISERROR(COUNTIF(W$11:W$50,W72)/$A$69),0,COUNTIF(W$11:W$50,W72)/$A$69)</f>
        <v>0</v>
      </c>
      <c r="X66" s="109"/>
      <c r="Y66" s="114"/>
      <c r="Z66" s="113"/>
      <c r="AA66" s="113"/>
      <c r="AB66" s="113"/>
      <c r="AC66" s="113"/>
      <c r="AD66" s="113"/>
      <c r="AE66" s="113"/>
      <c r="AF66" s="113"/>
      <c r="AG66" s="113"/>
      <c r="AH66" s="24"/>
    </row>
    <row r="67" spans="1:35">
      <c r="A67" s="14" t="s">
        <v>21</v>
      </c>
      <c r="B67" s="18">
        <f t="shared" si="24"/>
        <v>0</v>
      </c>
      <c r="C67" s="18">
        <f t="shared" si="24"/>
        <v>0</v>
      </c>
      <c r="D67" s="18">
        <f t="shared" si="24"/>
        <v>0</v>
      </c>
      <c r="E67" s="18">
        <f t="shared" si="24"/>
        <v>0</v>
      </c>
      <c r="F67" s="18">
        <f t="shared" si="24"/>
        <v>0</v>
      </c>
      <c r="G67" s="18">
        <f t="shared" si="24"/>
        <v>0</v>
      </c>
      <c r="H67" s="18">
        <f t="shared" si="24"/>
        <v>0</v>
      </c>
      <c r="I67" s="18">
        <f>IF(ISERROR(COUNTIF(I$11:I$50,I76)/$A$69),0,COUNTIF(I$11:I$50,I76)/$A$69)</f>
        <v>0</v>
      </c>
      <c r="J67" s="18">
        <f>IF(ISERROR(COUNTIF(J$11:J$50,J74)/$A$69),0,COUNTIF(J$11:J$50,J74)/$A$69)</f>
        <v>0</v>
      </c>
      <c r="K67" s="112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74"/>
      <c r="Y67" s="74"/>
      <c r="Z67" s="114"/>
      <c r="AA67" s="74"/>
      <c r="AB67" s="74"/>
      <c r="AC67" s="74"/>
      <c r="AD67" s="74"/>
      <c r="AE67" s="74"/>
      <c r="AF67" s="74"/>
      <c r="AG67" s="74"/>
      <c r="AH67" s="58"/>
    </row>
    <row r="68" spans="1:3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5"/>
    </row>
    <row r="69" spans="1:35" s="90" customFormat="1" hidden="1">
      <c r="A69" s="87">
        <f>COUNTA(A11:A50)</f>
        <v>0</v>
      </c>
      <c r="B69" s="88" t="s">
        <v>63</v>
      </c>
      <c r="C69" s="88" t="s">
        <v>4</v>
      </c>
      <c r="D69" s="88" t="s">
        <v>64</v>
      </c>
      <c r="E69" s="88" t="s">
        <v>63</v>
      </c>
      <c r="F69" s="88" t="s">
        <v>4</v>
      </c>
      <c r="G69" s="88" t="s">
        <v>63</v>
      </c>
      <c r="H69" s="88" t="s">
        <v>4</v>
      </c>
      <c r="I69" s="88" t="s">
        <v>73</v>
      </c>
      <c r="J69" s="88" t="s">
        <v>64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8">
        <v>0</v>
      </c>
      <c r="R69" s="88">
        <v>0</v>
      </c>
      <c r="S69" s="88">
        <v>0</v>
      </c>
      <c r="T69" s="88">
        <v>0</v>
      </c>
      <c r="U69" s="88">
        <v>0</v>
      </c>
      <c r="V69" s="88">
        <v>0</v>
      </c>
      <c r="W69" s="88">
        <v>0</v>
      </c>
      <c r="X69" s="88"/>
      <c r="Y69" s="88">
        <v>1</v>
      </c>
      <c r="Z69" s="88">
        <v>0</v>
      </c>
      <c r="AA69" s="88">
        <v>0</v>
      </c>
      <c r="AB69" s="88">
        <v>0</v>
      </c>
      <c r="AC69" s="88">
        <v>0</v>
      </c>
      <c r="AD69" s="88">
        <v>0</v>
      </c>
      <c r="AE69" s="88">
        <v>0</v>
      </c>
      <c r="AF69" s="88">
        <v>0</v>
      </c>
      <c r="AG69" s="88">
        <v>0</v>
      </c>
      <c r="AH69" s="89"/>
    </row>
    <row r="70" spans="1:35" s="90" customFormat="1" hidden="1">
      <c r="A70" s="87"/>
      <c r="B70" s="88" t="s">
        <v>92</v>
      </c>
      <c r="C70" s="88" t="s">
        <v>2</v>
      </c>
      <c r="D70" s="88" t="s">
        <v>95</v>
      </c>
      <c r="E70" s="88" t="s">
        <v>92</v>
      </c>
      <c r="F70" s="88" t="s">
        <v>2</v>
      </c>
      <c r="G70" s="88" t="s">
        <v>92</v>
      </c>
      <c r="H70" s="88" t="s">
        <v>2</v>
      </c>
      <c r="I70" s="88" t="s">
        <v>98</v>
      </c>
      <c r="J70" s="88" t="s">
        <v>95</v>
      </c>
      <c r="K70" s="88">
        <v>1</v>
      </c>
      <c r="L70" s="88">
        <v>1</v>
      </c>
      <c r="M70" s="88">
        <v>1</v>
      </c>
      <c r="N70" s="88">
        <v>1</v>
      </c>
      <c r="O70" s="88">
        <v>1</v>
      </c>
      <c r="P70" s="88">
        <v>1</v>
      </c>
      <c r="Q70" s="88">
        <v>1</v>
      </c>
      <c r="R70" s="88">
        <v>1</v>
      </c>
      <c r="S70" s="88">
        <v>1</v>
      </c>
      <c r="T70" s="88">
        <v>1</v>
      </c>
      <c r="U70" s="88">
        <v>1</v>
      </c>
      <c r="V70" s="88">
        <v>1</v>
      </c>
      <c r="W70" s="88">
        <v>1</v>
      </c>
      <c r="X70" s="88" t="s">
        <v>10</v>
      </c>
      <c r="Y70" s="88">
        <v>2</v>
      </c>
      <c r="Z70" s="88">
        <v>1</v>
      </c>
      <c r="AA70" s="88">
        <v>1</v>
      </c>
      <c r="AB70" s="88">
        <v>1</v>
      </c>
      <c r="AC70" s="88">
        <v>1</v>
      </c>
      <c r="AD70" s="88">
        <v>1</v>
      </c>
      <c r="AE70" s="88">
        <v>1</v>
      </c>
      <c r="AF70" s="88">
        <v>1</v>
      </c>
      <c r="AG70" s="88">
        <v>1</v>
      </c>
      <c r="AH70" s="89"/>
    </row>
    <row r="71" spans="1:35" s="90" customFormat="1" hidden="1">
      <c r="A71" s="87"/>
      <c r="B71" s="88" t="s">
        <v>93</v>
      </c>
      <c r="C71" s="88" t="s">
        <v>3</v>
      </c>
      <c r="D71" s="88" t="s">
        <v>96</v>
      </c>
      <c r="E71" s="88" t="s">
        <v>93</v>
      </c>
      <c r="F71" s="88" t="s">
        <v>3</v>
      </c>
      <c r="G71" s="88" t="s">
        <v>93</v>
      </c>
      <c r="H71" s="88" t="s">
        <v>3</v>
      </c>
      <c r="I71" s="88" t="s">
        <v>99</v>
      </c>
      <c r="J71" s="88" t="s">
        <v>96</v>
      </c>
      <c r="K71" s="88" t="s">
        <v>10</v>
      </c>
      <c r="L71" s="88">
        <v>2</v>
      </c>
      <c r="M71" s="88">
        <v>2</v>
      </c>
      <c r="N71" s="88" t="s">
        <v>10</v>
      </c>
      <c r="O71" s="88">
        <v>2</v>
      </c>
      <c r="P71" s="88">
        <v>2</v>
      </c>
      <c r="Q71" s="88">
        <v>2</v>
      </c>
      <c r="R71" s="88" t="s">
        <v>10</v>
      </c>
      <c r="S71" s="88">
        <v>2</v>
      </c>
      <c r="T71" s="88" t="s">
        <v>10</v>
      </c>
      <c r="U71" s="88" t="s">
        <v>10</v>
      </c>
      <c r="V71" s="88">
        <v>2</v>
      </c>
      <c r="W71" s="88">
        <v>2</v>
      </c>
      <c r="X71" s="88"/>
      <c r="Y71" s="88"/>
      <c r="Z71" s="88">
        <v>2</v>
      </c>
      <c r="AA71" s="88">
        <v>2</v>
      </c>
      <c r="AB71" s="88">
        <v>2</v>
      </c>
      <c r="AC71" s="88">
        <v>2</v>
      </c>
      <c r="AD71" s="88">
        <v>2</v>
      </c>
      <c r="AE71" s="88">
        <v>2</v>
      </c>
      <c r="AF71" s="88">
        <v>2</v>
      </c>
      <c r="AG71" s="88"/>
      <c r="AH71" s="89"/>
    </row>
    <row r="72" spans="1:35" s="90" customFormat="1" hidden="1">
      <c r="A72" s="87"/>
      <c r="B72" s="88" t="s">
        <v>94</v>
      </c>
      <c r="C72" s="88" t="s">
        <v>5</v>
      </c>
      <c r="D72" s="88" t="s">
        <v>97</v>
      </c>
      <c r="E72" s="88" t="s">
        <v>94</v>
      </c>
      <c r="F72" s="88" t="s">
        <v>5</v>
      </c>
      <c r="G72" s="88" t="s">
        <v>94</v>
      </c>
      <c r="H72" s="88" t="s">
        <v>5</v>
      </c>
      <c r="I72" s="88" t="s">
        <v>100</v>
      </c>
      <c r="J72" s="88" t="s">
        <v>97</v>
      </c>
      <c r="K72" s="88"/>
      <c r="L72" s="88" t="s">
        <v>10</v>
      </c>
      <c r="M72" s="88" t="s">
        <v>10</v>
      </c>
      <c r="N72" s="88"/>
      <c r="O72" s="88" t="s">
        <v>10</v>
      </c>
      <c r="P72" s="88" t="s">
        <v>10</v>
      </c>
      <c r="Q72" s="88" t="s">
        <v>10</v>
      </c>
      <c r="R72" s="88"/>
      <c r="S72" s="88" t="s">
        <v>10</v>
      </c>
      <c r="T72" s="88"/>
      <c r="U72" s="88"/>
      <c r="V72" s="88" t="s">
        <v>10</v>
      </c>
      <c r="W72" s="88" t="s">
        <v>10</v>
      </c>
      <c r="X72" s="88"/>
      <c r="Y72" s="88"/>
      <c r="Z72" s="88"/>
      <c r="AA72" s="88">
        <v>3</v>
      </c>
      <c r="AB72" s="88"/>
      <c r="AC72" s="88"/>
      <c r="AD72" s="88"/>
      <c r="AE72" s="88">
        <v>3</v>
      </c>
      <c r="AF72" s="88"/>
      <c r="AG72" s="88"/>
      <c r="AH72" s="89"/>
    </row>
    <row r="73" spans="1:35" s="90" customFormat="1" hidden="1">
      <c r="A73" s="87"/>
      <c r="B73" s="91" t="s">
        <v>10</v>
      </c>
      <c r="C73" s="91" t="s">
        <v>10</v>
      </c>
      <c r="D73" s="91" t="s">
        <v>10</v>
      </c>
      <c r="E73" s="91" t="s">
        <v>10</v>
      </c>
      <c r="F73" s="91" t="s">
        <v>10</v>
      </c>
      <c r="G73" s="91" t="s">
        <v>10</v>
      </c>
      <c r="H73" s="91" t="s">
        <v>10</v>
      </c>
      <c r="I73" s="91" t="s">
        <v>101</v>
      </c>
      <c r="J73" s="91" t="s">
        <v>10</v>
      </c>
      <c r="K73" s="91"/>
      <c r="L73" s="88"/>
      <c r="M73" s="88"/>
      <c r="N73" s="91"/>
      <c r="O73" s="88"/>
      <c r="P73" s="88"/>
      <c r="Q73" s="88"/>
      <c r="R73" s="91"/>
      <c r="S73" s="88"/>
      <c r="T73" s="91"/>
      <c r="U73" s="91"/>
      <c r="V73" s="88"/>
      <c r="W73" s="88"/>
      <c r="X73" s="92"/>
      <c r="Y73" s="91"/>
      <c r="Z73" s="91"/>
      <c r="AA73" s="88">
        <v>4</v>
      </c>
      <c r="AB73" s="91"/>
      <c r="AC73" s="91"/>
      <c r="AD73" s="91"/>
      <c r="AE73" s="88">
        <v>4</v>
      </c>
      <c r="AF73" s="91"/>
      <c r="AG73" s="91"/>
      <c r="AH73" s="89"/>
    </row>
    <row r="74" spans="1:35" s="90" customFormat="1" hidden="1">
      <c r="A74" s="93"/>
      <c r="B74" s="88" t="s">
        <v>20</v>
      </c>
      <c r="C74" s="88" t="s">
        <v>20</v>
      </c>
      <c r="D74" s="88" t="s">
        <v>20</v>
      </c>
      <c r="E74" s="88" t="s">
        <v>20</v>
      </c>
      <c r="F74" s="88" t="s">
        <v>20</v>
      </c>
      <c r="G74" s="88" t="s">
        <v>20</v>
      </c>
      <c r="H74" s="88" t="s">
        <v>20</v>
      </c>
      <c r="I74" s="88" t="s">
        <v>102</v>
      </c>
      <c r="J74" s="88" t="s">
        <v>20</v>
      </c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>
        <v>5</v>
      </c>
      <c r="AB74" s="88"/>
      <c r="AC74" s="88"/>
      <c r="AD74" s="88"/>
      <c r="AE74" s="88"/>
      <c r="AF74" s="88"/>
      <c r="AG74" s="88"/>
    </row>
    <row r="75" spans="1:35" s="86" customFormat="1" hidden="1">
      <c r="A75" s="93"/>
      <c r="B75" s="94"/>
      <c r="C75" s="94"/>
      <c r="D75" s="94"/>
      <c r="E75" s="94"/>
      <c r="F75" s="94"/>
      <c r="G75" s="94"/>
      <c r="H75" s="94"/>
      <c r="I75" s="91" t="s">
        <v>10</v>
      </c>
      <c r="J75" s="94"/>
      <c r="K75" s="94"/>
      <c r="L75" s="94"/>
      <c r="M75" s="88"/>
      <c r="N75" s="94"/>
      <c r="O75" s="94"/>
      <c r="P75" s="94"/>
      <c r="Q75" s="94"/>
      <c r="R75" s="94"/>
      <c r="S75" s="94"/>
      <c r="T75" s="94"/>
      <c r="U75" s="94"/>
      <c r="V75" s="94"/>
      <c r="W75" s="88"/>
      <c r="X75" s="94"/>
      <c r="Y75" s="94"/>
      <c r="Z75" s="94"/>
      <c r="AA75" s="94"/>
      <c r="AB75" s="94"/>
      <c r="AC75" s="94"/>
      <c r="AD75" s="94"/>
      <c r="AE75" s="94"/>
      <c r="AF75" s="94"/>
      <c r="AG75" s="94"/>
    </row>
    <row r="76" spans="1:35" s="86" customFormat="1" hidden="1">
      <c r="A76" s="93"/>
      <c r="B76" s="94"/>
      <c r="C76" s="94"/>
      <c r="D76" s="94"/>
      <c r="E76" s="94"/>
      <c r="F76" s="94"/>
      <c r="G76" s="94"/>
      <c r="H76" s="94"/>
      <c r="I76" s="88" t="s">
        <v>20</v>
      </c>
      <c r="J76" s="94"/>
      <c r="K76" s="94"/>
      <c r="L76" s="94"/>
      <c r="M76" s="88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</row>
    <row r="77" spans="1:3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</row>
    <row r="78" spans="1:3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</row>
    <row r="79" spans="1:3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</row>
    <row r="80" spans="1:3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</row>
    <row r="81" spans="1:33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</row>
    <row r="82" spans="1:33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</row>
    <row r="83" spans="1:3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</row>
    <row r="84" spans="1:33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</row>
    <row r="85" spans="1:33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</row>
    <row r="86" spans="1:33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</row>
  </sheetData>
  <sheetProtection sheet="1" objects="1" scenarios="1"/>
  <mergeCells count="85">
    <mergeCell ref="B59:X59"/>
    <mergeCell ref="V53:V54"/>
    <mergeCell ref="W53:W54"/>
    <mergeCell ref="AH53:AH54"/>
    <mergeCell ref="X56:X58"/>
    <mergeCell ref="Q53:Q54"/>
    <mergeCell ref="R53:R54"/>
    <mergeCell ref="S53:S54"/>
    <mergeCell ref="T53:T54"/>
    <mergeCell ref="U53:U54"/>
    <mergeCell ref="AI52:AI55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BI8:BI9"/>
    <mergeCell ref="BJ8:BS8"/>
    <mergeCell ref="AJ51:AJ55"/>
    <mergeCell ref="AK51:AK55"/>
    <mergeCell ref="AL51:AL55"/>
    <mergeCell ref="BD8:BD9"/>
    <mergeCell ref="BE8:BE9"/>
    <mergeCell ref="BF8:BF9"/>
    <mergeCell ref="BG8:BG9"/>
    <mergeCell ref="BH8:BH9"/>
    <mergeCell ref="AY8:AY9"/>
    <mergeCell ref="AZ8:AZ9"/>
    <mergeCell ref="BA8:BA9"/>
    <mergeCell ref="BB8:BB9"/>
    <mergeCell ref="BC8:BC9"/>
    <mergeCell ref="AT8:AT9"/>
    <mergeCell ref="AX8:AX9"/>
    <mergeCell ref="AO8:AO9"/>
    <mergeCell ref="AP8:AP9"/>
    <mergeCell ref="AQ8:AQ9"/>
    <mergeCell ref="AR8:AR9"/>
    <mergeCell ref="AS8:AS9"/>
    <mergeCell ref="AH8:AH9"/>
    <mergeCell ref="AN8:AN9"/>
    <mergeCell ref="AU8:AU9"/>
    <mergeCell ref="AV8:AV9"/>
    <mergeCell ref="AW8:AW9"/>
    <mergeCell ref="AJ2:AL3"/>
    <mergeCell ref="AJ4:AJ9"/>
    <mergeCell ref="AK4:AK9"/>
    <mergeCell ref="AL4:AL9"/>
    <mergeCell ref="B6:AG6"/>
    <mergeCell ref="B7:AG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8:A10"/>
    <mergeCell ref="R8:R9"/>
    <mergeCell ref="S8:S9"/>
    <mergeCell ref="B3:O3"/>
    <mergeCell ref="L8:L9"/>
    <mergeCell ref="M8:M9"/>
    <mergeCell ref="N8:N9"/>
    <mergeCell ref="O8:O9"/>
    <mergeCell ref="T8:T9"/>
    <mergeCell ref="U8:U9"/>
    <mergeCell ref="Z8:AG8"/>
    <mergeCell ref="Z53:AG53"/>
    <mergeCell ref="P8:P9"/>
    <mergeCell ref="Q8:Q9"/>
    <mergeCell ref="V8:V9"/>
    <mergeCell ref="W8:W9"/>
  </mergeCells>
  <phoneticPr fontId="0" type="noConversion"/>
  <conditionalFormatting sqref="B33:B50">
    <cfRule type="cellIs" dxfId="431" priority="45" operator="equal">
      <formula>$B$10</formula>
    </cfRule>
    <cfRule type="cellIs" dxfId="430" priority="54" operator="equal">
      <formula>$B$10</formula>
    </cfRule>
  </conditionalFormatting>
  <conditionalFormatting sqref="C33:C50">
    <cfRule type="cellIs" dxfId="429" priority="44" operator="equal">
      <formula>$C$10</formula>
    </cfRule>
    <cfRule type="cellIs" dxfId="428" priority="53" operator="equal">
      <formula>$C$10</formula>
    </cfRule>
  </conditionalFormatting>
  <conditionalFormatting sqref="D33:D50">
    <cfRule type="cellIs" dxfId="427" priority="43" operator="equal">
      <formula>$D$10</formula>
    </cfRule>
    <cfRule type="cellIs" dxfId="426" priority="52" operator="equal">
      <formula>$D$10</formula>
    </cfRule>
  </conditionalFormatting>
  <conditionalFormatting sqref="E33:E50">
    <cfRule type="cellIs" dxfId="425" priority="42" operator="equal">
      <formula>$E$10</formula>
    </cfRule>
    <cfRule type="cellIs" dxfId="424" priority="51" operator="equal">
      <formula>$E$10</formula>
    </cfRule>
  </conditionalFormatting>
  <conditionalFormatting sqref="F33:F50">
    <cfRule type="cellIs" dxfId="423" priority="41" operator="equal">
      <formula>$F$10</formula>
    </cfRule>
    <cfRule type="cellIs" dxfId="422" priority="50" operator="equal">
      <formula>$F$10</formula>
    </cfRule>
  </conditionalFormatting>
  <conditionalFormatting sqref="G33:G50">
    <cfRule type="cellIs" dxfId="421" priority="40" operator="equal">
      <formula>$G$10</formula>
    </cfRule>
    <cfRule type="cellIs" dxfId="420" priority="49" operator="equal">
      <formula>$G$10</formula>
    </cfRule>
  </conditionalFormatting>
  <conditionalFormatting sqref="H33:H50">
    <cfRule type="cellIs" dxfId="419" priority="39" operator="equal">
      <formula>$H$10</formula>
    </cfRule>
    <cfRule type="cellIs" dxfId="418" priority="48" operator="equal">
      <formula>$H$10</formula>
    </cfRule>
  </conditionalFormatting>
  <conditionalFormatting sqref="I33:I50">
    <cfRule type="cellIs" dxfId="417" priority="38" operator="equal">
      <formula>$I$10</formula>
    </cfRule>
    <cfRule type="cellIs" dxfId="416" priority="47" operator="equal">
      <formula>$I$10</formula>
    </cfRule>
  </conditionalFormatting>
  <conditionalFormatting sqref="J33:J50">
    <cfRule type="cellIs" dxfId="415" priority="37" operator="equal">
      <formula>$J$10</formula>
    </cfRule>
    <cfRule type="cellIs" dxfId="414" priority="46" operator="equal">
      <formula>$J$10</formula>
    </cfRule>
  </conditionalFormatting>
  <conditionalFormatting sqref="B12">
    <cfRule type="cellIs" dxfId="413" priority="9" operator="equal">
      <formula>$B$10</formula>
    </cfRule>
    <cfRule type="cellIs" dxfId="412" priority="18" operator="equal">
      <formula>$B$10</formula>
    </cfRule>
  </conditionalFormatting>
  <conditionalFormatting sqref="C12">
    <cfRule type="cellIs" dxfId="411" priority="8" operator="equal">
      <formula>$C$10</formula>
    </cfRule>
    <cfRule type="cellIs" dxfId="410" priority="17" operator="equal">
      <formula>$C$10</formula>
    </cfRule>
  </conditionalFormatting>
  <conditionalFormatting sqref="D12">
    <cfRule type="cellIs" dxfId="409" priority="7" operator="equal">
      <formula>$D$10</formula>
    </cfRule>
    <cfRule type="cellIs" dxfId="408" priority="16" operator="equal">
      <formula>$D$10</formula>
    </cfRule>
  </conditionalFormatting>
  <conditionalFormatting sqref="E12">
    <cfRule type="cellIs" dxfId="407" priority="6" operator="equal">
      <formula>$E$10</formula>
    </cfRule>
    <cfRule type="cellIs" dxfId="406" priority="15" operator="equal">
      <formula>$E$10</formula>
    </cfRule>
  </conditionalFormatting>
  <conditionalFormatting sqref="F12">
    <cfRule type="cellIs" dxfId="405" priority="5" operator="equal">
      <formula>$F$10</formula>
    </cfRule>
    <cfRule type="cellIs" dxfId="404" priority="14" operator="equal">
      <formula>$F$10</formula>
    </cfRule>
  </conditionalFormatting>
  <conditionalFormatting sqref="G12">
    <cfRule type="cellIs" dxfId="403" priority="4" operator="equal">
      <formula>$G$10</formula>
    </cfRule>
    <cfRule type="cellIs" dxfId="402" priority="13" operator="equal">
      <formula>$G$10</formula>
    </cfRule>
  </conditionalFormatting>
  <conditionalFormatting sqref="H12">
    <cfRule type="cellIs" dxfId="401" priority="3" operator="equal">
      <formula>$H$10</formula>
    </cfRule>
    <cfRule type="cellIs" dxfId="400" priority="12" operator="equal">
      <formula>$H$10</formula>
    </cfRule>
  </conditionalFormatting>
  <conditionalFormatting sqref="I12">
    <cfRule type="cellIs" dxfId="399" priority="2" operator="equal">
      <formula>$I$10</formula>
    </cfRule>
    <cfRule type="cellIs" dxfId="398" priority="11" operator="equal">
      <formula>$I$10</formula>
    </cfRule>
  </conditionalFormatting>
  <conditionalFormatting sqref="J12">
    <cfRule type="cellIs" dxfId="397" priority="1" operator="equal">
      <formula>$J$10</formula>
    </cfRule>
    <cfRule type="cellIs" dxfId="396" priority="10" operator="equal">
      <formula>$J$10</formula>
    </cfRule>
  </conditionalFormatting>
  <conditionalFormatting sqref="B11 B13:B32">
    <cfRule type="cellIs" dxfId="395" priority="27" operator="equal">
      <formula>$B$10</formula>
    </cfRule>
    <cfRule type="cellIs" dxfId="394" priority="36" operator="equal">
      <formula>$B$10</formula>
    </cfRule>
  </conditionalFormatting>
  <conditionalFormatting sqref="C11 C13:C32">
    <cfRule type="cellIs" dxfId="393" priority="26" operator="equal">
      <formula>$C$10</formula>
    </cfRule>
    <cfRule type="cellIs" dxfId="392" priority="35" operator="equal">
      <formula>$C$10</formula>
    </cfRule>
  </conditionalFormatting>
  <conditionalFormatting sqref="D11 D13:D32">
    <cfRule type="cellIs" dxfId="391" priority="25" operator="equal">
      <formula>$D$10</formula>
    </cfRule>
    <cfRule type="cellIs" dxfId="390" priority="34" operator="equal">
      <formula>$D$10</formula>
    </cfRule>
  </conditionalFormatting>
  <conditionalFormatting sqref="E11 E13:E32">
    <cfRule type="cellIs" dxfId="389" priority="24" operator="equal">
      <formula>$E$10</formula>
    </cfRule>
    <cfRule type="cellIs" dxfId="388" priority="33" operator="equal">
      <formula>$E$10</formula>
    </cfRule>
  </conditionalFormatting>
  <conditionalFormatting sqref="F11 F13:F32">
    <cfRule type="cellIs" dxfId="387" priority="23" operator="equal">
      <formula>$F$10</formula>
    </cfRule>
    <cfRule type="cellIs" dxfId="386" priority="32" operator="equal">
      <formula>$F$10</formula>
    </cfRule>
  </conditionalFormatting>
  <conditionalFormatting sqref="G11 G13:G32">
    <cfRule type="cellIs" dxfId="385" priority="22" operator="equal">
      <formula>$G$10</formula>
    </cfRule>
    <cfRule type="cellIs" dxfId="384" priority="31" operator="equal">
      <formula>$G$10</formula>
    </cfRule>
  </conditionalFormatting>
  <conditionalFormatting sqref="H11 H13:H32">
    <cfRule type="cellIs" dxfId="383" priority="21" operator="equal">
      <formula>$H$10</formula>
    </cfRule>
    <cfRule type="cellIs" dxfId="382" priority="30" operator="equal">
      <formula>$H$10</formula>
    </cfRule>
  </conditionalFormatting>
  <conditionalFormatting sqref="I11 I13:I32">
    <cfRule type="cellIs" dxfId="381" priority="20" operator="equal">
      <formula>$I$10</formula>
    </cfRule>
    <cfRule type="cellIs" dxfId="380" priority="29" operator="equal">
      <formula>$I$10</formula>
    </cfRule>
  </conditionalFormatting>
  <conditionalFormatting sqref="J11 J13:J32">
    <cfRule type="cellIs" dxfId="379" priority="19" operator="equal">
      <formula>$J$10</formula>
    </cfRule>
    <cfRule type="cellIs" dxfId="378" priority="28" operator="equal">
      <formula>$J$10</formula>
    </cfRule>
  </conditionalFormatting>
  <dataValidations xWindow="1067" yWindow="288" count="25">
    <dataValidation type="list" allowBlank="1" showErrorMessage="1" error="Niepoprawna wartość komórki." sqref="B11:H50 J11:J50">
      <formula1>B$69:B$74</formula1>
    </dataValidation>
    <dataValidation type="list" allowBlank="1" showErrorMessage="1" error="Niepoprawna wartość komórki." sqref="U11:U50">
      <formula1>$U$69:$U$71</formula1>
    </dataValidation>
    <dataValidation type="list" allowBlank="1" showErrorMessage="1" error="Niepoprawna wartość komórki." sqref="T11:T50">
      <formula1>$T$69:$T$71</formula1>
    </dataValidation>
    <dataValidation type="list" allowBlank="1" showErrorMessage="1" error="Niepoprawna wartość komórki." sqref="S11:S50">
      <formula1>$S$69:$S$72</formula1>
    </dataValidation>
    <dataValidation type="list" allowBlank="1" showErrorMessage="1" error="Niepoprawna wartość komórki." sqref="R11:R50">
      <formula1>$R$69:$R$71</formula1>
    </dataValidation>
    <dataValidation type="list" allowBlank="1" showErrorMessage="1" error="Niepoprawna wartość komórki." sqref="Q11:Q50">
      <formula1>$Q$69:$Q$72</formula1>
    </dataValidation>
    <dataValidation type="list" allowBlank="1" showErrorMessage="1" error="Niepoprawna wartość komórki." sqref="P11:P50">
      <formula1>$P$69:$P$72</formula1>
    </dataValidation>
    <dataValidation type="list" allowBlank="1" showErrorMessage="1" error="Niepoprawna wartość komórki." sqref="O11:O50">
      <formula1>$O$69:$O$72</formula1>
    </dataValidation>
    <dataValidation type="list" allowBlank="1" showErrorMessage="1" error="Niepoprawna wartość komórki." sqref="N11:N50">
      <formula1>$N$69:$N$71</formula1>
    </dataValidation>
    <dataValidation type="list" allowBlank="1" showErrorMessage="1" error="Niepoprawna wartość komórki." sqref="M11:M50">
      <formula1>$M$69:$M$72</formula1>
    </dataValidation>
    <dataValidation type="list" allowBlank="1" showErrorMessage="1" error="Niepoprawna wartość komórki." sqref="L11:L50">
      <formula1>$L$69:$L$72</formula1>
    </dataValidation>
    <dataValidation type="list" allowBlank="1" showErrorMessage="1" error="Niepoprawna wartość komórki." sqref="K11:K50">
      <formula1>$K$69:$K$71</formula1>
    </dataValidation>
    <dataValidation type="list" allowBlank="1" showErrorMessage="1" error="Niepoprawna wartość komórki." sqref="I11:I50">
      <formula1>$I$69:$I$76</formula1>
    </dataValidation>
    <dataValidation type="whole" allowBlank="1" showErrorMessage="1" error="Niepoprawna wartość komórki." sqref="Y11:Y50">
      <formula1>0</formula1>
      <formula2>2</formula2>
    </dataValidation>
    <dataValidation type="list" allowBlank="1" showErrorMessage="1" error="Niepoprawna wartość komórki." sqref="V11:V50">
      <formula1>$V$69:$V$72</formula1>
    </dataValidation>
    <dataValidation type="list" allowBlank="1" showErrorMessage="1" error="Niepoprawna wartość komórki." sqref="X11:X50">
      <formula1>$X$69:$X$70</formula1>
    </dataValidation>
    <dataValidation type="list" allowBlank="1" showErrorMessage="1" error="Niepoprawna wartość komórki." sqref="W11:W50">
      <formula1>$W$69:$W$72</formula1>
    </dataValidation>
    <dataValidation type="list" allowBlank="1" showInputMessage="1" showErrorMessage="1" sqref="AG11:AG50">
      <formula1>$AG$69:$AG$70</formula1>
    </dataValidation>
    <dataValidation type="list" allowBlank="1" showInputMessage="1" showErrorMessage="1" sqref="AF11:AF50">
      <formula1>$AF$69:$AF$71</formula1>
    </dataValidation>
    <dataValidation type="list" allowBlank="1" showInputMessage="1" showErrorMessage="1" sqref="AE11:AE50">
      <formula1>$AE$69:$AE$73</formula1>
    </dataValidation>
    <dataValidation type="list" allowBlank="1" showInputMessage="1" showErrorMessage="1" sqref="AD11:AD50">
      <formula1>$AD$69:$AD$71</formula1>
    </dataValidation>
    <dataValidation type="list" allowBlank="1" showInputMessage="1" showErrorMessage="1" sqref="AC11:AC50">
      <formula1>$AC$69:$AC$71</formula1>
    </dataValidation>
    <dataValidation type="list" allowBlank="1" showInputMessage="1" showErrorMessage="1" sqref="AB11:AB50">
      <formula1>$AB$69:$AB$71</formula1>
    </dataValidation>
    <dataValidation type="list" allowBlank="1" showInputMessage="1" showErrorMessage="1" sqref="AA11:AA50">
      <formula1>$AA$69:$AA$74</formula1>
    </dataValidation>
    <dataValidation type="list" allowBlank="1" showInputMessage="1" showErrorMessage="1" sqref="Z11:Z50">
      <formula1>$Z$69:$Z$71</formula1>
    </dataValidation>
  </dataValidations>
  <pageMargins left="0.75" right="0.75" top="1" bottom="1" header="0.5" footer="0.5"/>
  <pageSetup paperSize="9" orientation="landscape" horizontalDpi="200" verticalDpi="200" r:id="rId1"/>
  <headerFooter alignWithMargins="0">
    <oddHeader>&amp;C&amp;"Arial CE,Pogrubiony"ODDZIAŁ &amp;A</oddHeader>
    <oddFooter>&amp;C&amp;"Arial CE,Pogrubiony"&amp;F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autoPageBreaks="0"/>
  </sheetPr>
  <dimension ref="A1:CC86"/>
  <sheetViews>
    <sheetView showGridLines="0" zoomScale="90" zoomScaleNormal="90" workbookViewId="0">
      <pane ySplit="10" topLeftCell="A11" activePane="bottomLeft" state="frozen"/>
      <selection activeCell="E1" sqref="E1"/>
      <selection pane="bottomLeft" activeCell="A11" sqref="A11"/>
    </sheetView>
  </sheetViews>
  <sheetFormatPr defaultRowHeight="12.75"/>
  <cols>
    <col min="1" max="1" width="18.85546875" style="1" customWidth="1"/>
    <col min="2" max="33" width="6.140625" style="1" customWidth="1"/>
    <col min="34" max="34" width="7.7109375" style="1" customWidth="1"/>
    <col min="35" max="35" width="10" style="1" customWidth="1"/>
    <col min="36" max="38" width="8.140625" style="1" customWidth="1"/>
    <col min="39" max="39" width="5.85546875" style="1" customWidth="1"/>
    <col min="40" max="43" width="2.42578125" style="1" hidden="1" customWidth="1"/>
    <col min="44" max="48" width="2.7109375" style="1" hidden="1" customWidth="1"/>
    <col min="49" max="51" width="2.42578125" style="1" hidden="1" customWidth="1"/>
    <col min="52" max="53" width="3.140625" style="1" hidden="1" customWidth="1"/>
    <col min="54" max="54" width="2.42578125" style="1" hidden="1" customWidth="1"/>
    <col min="55" max="55" width="5.28515625" style="1" hidden="1" customWidth="1"/>
    <col min="56" max="56" width="4" style="1" hidden="1" customWidth="1"/>
    <col min="57" max="57" width="2.7109375" style="1" hidden="1" customWidth="1"/>
    <col min="58" max="59" width="4" style="1" hidden="1" customWidth="1"/>
    <col min="60" max="61" width="2.7109375" style="1" hidden="1" customWidth="1"/>
    <col min="62" max="62" width="5.140625" style="1" hidden="1" customWidth="1"/>
    <col min="63" max="63" width="4.28515625" style="1" hidden="1" customWidth="1"/>
    <col min="64" max="64" width="3" style="1" hidden="1" customWidth="1"/>
    <col min="65" max="67" width="5.140625" style="1" hidden="1" customWidth="1"/>
    <col min="68" max="70" width="3" style="1" hidden="1" customWidth="1"/>
    <col min="71" max="71" width="5.140625" style="1" hidden="1" customWidth="1"/>
    <col min="72" max="72" width="5.5703125" style="1" hidden="1" customWidth="1"/>
    <col min="73" max="73" width="0" style="1" hidden="1" customWidth="1"/>
    <col min="74" max="74" width="9.140625" style="1" customWidth="1"/>
    <col min="75" max="16384" width="9.140625" style="1"/>
  </cols>
  <sheetData>
    <row r="1" spans="1:75" ht="12.75" customHeight="1">
      <c r="B1" s="44" t="s">
        <v>62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BP1" s="32"/>
    </row>
    <row r="2" spans="1:75" ht="12.7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5"/>
      <c r="S2" s="35"/>
      <c r="T2" s="35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J2" s="297" t="s">
        <v>11</v>
      </c>
      <c r="AK2" s="297"/>
      <c r="AL2" s="297"/>
      <c r="BP2" s="32"/>
    </row>
    <row r="3" spans="1:75" ht="14.25" customHeight="1" thickBot="1">
      <c r="A3" s="23" t="s">
        <v>7</v>
      </c>
      <c r="B3" s="296" t="s">
        <v>120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J3" s="297"/>
      <c r="AK3" s="297"/>
      <c r="AL3" s="297"/>
      <c r="BP3" s="32"/>
    </row>
    <row r="4" spans="1:75" ht="15.75" customHeight="1" thickBot="1">
      <c r="A4" s="130" t="str">
        <f>IF(ISBLANK(A!A4)," ",A!A4)</f>
        <v xml:space="preserve"> </v>
      </c>
      <c r="D4" s="12" t="s">
        <v>17</v>
      </c>
      <c r="F4" s="13" t="s">
        <v>16</v>
      </c>
      <c r="AJ4" s="301" t="s">
        <v>115</v>
      </c>
      <c r="AK4" s="304" t="s">
        <v>116</v>
      </c>
      <c r="AL4" s="304" t="s">
        <v>117</v>
      </c>
      <c r="BP4" s="32"/>
    </row>
    <row r="5" spans="1:75" ht="18" customHeight="1" thickBot="1">
      <c r="AH5" s="32"/>
      <c r="AJ5" s="302"/>
      <c r="AK5" s="305"/>
      <c r="AL5" s="305"/>
      <c r="BP5" s="32"/>
    </row>
    <row r="6" spans="1:75" ht="15.75" customHeight="1" thickBot="1">
      <c r="A6" s="2"/>
      <c r="B6" s="292" t="s">
        <v>8</v>
      </c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J6" s="302"/>
      <c r="AK6" s="305"/>
      <c r="AL6" s="305"/>
      <c r="BP6" s="32"/>
    </row>
    <row r="7" spans="1:75" ht="13.5" thickBot="1">
      <c r="B7" s="293" t="s">
        <v>9</v>
      </c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J7" s="302"/>
      <c r="AK7" s="305"/>
      <c r="AL7" s="305"/>
      <c r="BP7" s="32"/>
    </row>
    <row r="8" spans="1:75" ht="15" customHeight="1" thickBot="1">
      <c r="A8" s="289" t="s">
        <v>0</v>
      </c>
      <c r="B8" s="294">
        <v>1</v>
      </c>
      <c r="C8" s="280">
        <v>3</v>
      </c>
      <c r="D8" s="280">
        <v>4</v>
      </c>
      <c r="E8" s="280">
        <v>9</v>
      </c>
      <c r="F8" s="280">
        <v>10</v>
      </c>
      <c r="G8" s="280">
        <v>13</v>
      </c>
      <c r="H8" s="280">
        <v>14</v>
      </c>
      <c r="I8" s="280">
        <v>15</v>
      </c>
      <c r="J8" s="299">
        <v>17</v>
      </c>
      <c r="K8" s="294">
        <v>2</v>
      </c>
      <c r="L8" s="280">
        <v>5</v>
      </c>
      <c r="M8" s="280">
        <v>6</v>
      </c>
      <c r="N8" s="278" t="s">
        <v>74</v>
      </c>
      <c r="O8" s="278" t="s">
        <v>75</v>
      </c>
      <c r="P8" s="280">
        <v>8</v>
      </c>
      <c r="Q8" s="307" t="s">
        <v>113</v>
      </c>
      <c r="R8" s="307" t="s">
        <v>114</v>
      </c>
      <c r="S8" s="280">
        <v>12</v>
      </c>
      <c r="T8" s="278" t="s">
        <v>78</v>
      </c>
      <c r="U8" s="278" t="s">
        <v>79</v>
      </c>
      <c r="V8" s="280">
        <v>18</v>
      </c>
      <c r="W8" s="282">
        <v>19</v>
      </c>
      <c r="X8" s="155">
        <v>20</v>
      </c>
      <c r="Y8" s="154" t="s">
        <v>61</v>
      </c>
      <c r="Z8" s="271" t="s">
        <v>123</v>
      </c>
      <c r="AA8" s="271"/>
      <c r="AB8" s="271"/>
      <c r="AC8" s="271"/>
      <c r="AD8" s="271"/>
      <c r="AE8" s="271"/>
      <c r="AF8" s="271"/>
      <c r="AG8" s="272"/>
      <c r="AH8" s="284" t="s">
        <v>1</v>
      </c>
      <c r="AJ8" s="302"/>
      <c r="AK8" s="305"/>
      <c r="AL8" s="305"/>
      <c r="AN8" s="273">
        <v>1</v>
      </c>
      <c r="AO8" s="273">
        <v>3</v>
      </c>
      <c r="AP8" s="273">
        <v>4</v>
      </c>
      <c r="AQ8" s="273">
        <v>9</v>
      </c>
      <c r="AR8" s="273">
        <v>10</v>
      </c>
      <c r="AS8" s="273">
        <v>13</v>
      </c>
      <c r="AT8" s="273">
        <v>14</v>
      </c>
      <c r="AU8" s="273">
        <v>15</v>
      </c>
      <c r="AV8" s="273">
        <v>17</v>
      </c>
      <c r="AW8" s="273">
        <v>2</v>
      </c>
      <c r="AX8" s="273">
        <v>5</v>
      </c>
      <c r="AY8" s="273">
        <v>6</v>
      </c>
      <c r="AZ8" s="277" t="s">
        <v>74</v>
      </c>
      <c r="BA8" s="277" t="s">
        <v>75</v>
      </c>
      <c r="BB8" s="273">
        <v>8</v>
      </c>
      <c r="BC8" s="277" t="s">
        <v>76</v>
      </c>
      <c r="BD8" s="277" t="s">
        <v>77</v>
      </c>
      <c r="BE8" s="273">
        <v>12</v>
      </c>
      <c r="BF8" s="277" t="s">
        <v>78</v>
      </c>
      <c r="BG8" s="277" t="s">
        <v>79</v>
      </c>
      <c r="BH8" s="273">
        <v>18</v>
      </c>
      <c r="BI8" s="273">
        <v>19</v>
      </c>
      <c r="BJ8" s="274" t="s">
        <v>88</v>
      </c>
      <c r="BK8" s="274"/>
      <c r="BL8" s="274"/>
      <c r="BM8" s="274"/>
      <c r="BN8" s="274"/>
      <c r="BO8" s="274"/>
      <c r="BP8" s="274"/>
      <c r="BQ8" s="274"/>
      <c r="BR8" s="274"/>
      <c r="BS8" s="274"/>
      <c r="BT8" s="95" t="s">
        <v>49</v>
      </c>
      <c r="BW8" s="33"/>
    </row>
    <row r="9" spans="1:75" ht="43.5" customHeight="1">
      <c r="A9" s="290"/>
      <c r="B9" s="295"/>
      <c r="C9" s="281"/>
      <c r="D9" s="281"/>
      <c r="E9" s="281"/>
      <c r="F9" s="281"/>
      <c r="G9" s="281"/>
      <c r="H9" s="281"/>
      <c r="I9" s="281"/>
      <c r="J9" s="300"/>
      <c r="K9" s="295"/>
      <c r="L9" s="281"/>
      <c r="M9" s="281"/>
      <c r="N9" s="279"/>
      <c r="O9" s="279"/>
      <c r="P9" s="281"/>
      <c r="Q9" s="308"/>
      <c r="R9" s="308"/>
      <c r="S9" s="281"/>
      <c r="T9" s="279"/>
      <c r="U9" s="279"/>
      <c r="V9" s="281"/>
      <c r="W9" s="283"/>
      <c r="X9" s="166" t="s">
        <v>103</v>
      </c>
      <c r="Y9" s="167" t="s">
        <v>80</v>
      </c>
      <c r="Z9" s="168" t="s">
        <v>81</v>
      </c>
      <c r="AA9" s="168" t="s">
        <v>90</v>
      </c>
      <c r="AB9" s="168" t="s">
        <v>82</v>
      </c>
      <c r="AC9" s="168" t="s">
        <v>83</v>
      </c>
      <c r="AD9" s="169" t="s">
        <v>84</v>
      </c>
      <c r="AE9" s="169" t="s">
        <v>85</v>
      </c>
      <c r="AF9" s="169" t="s">
        <v>86</v>
      </c>
      <c r="AG9" s="170" t="s">
        <v>91</v>
      </c>
      <c r="AH9" s="285"/>
      <c r="AJ9" s="303"/>
      <c r="AK9" s="306"/>
      <c r="AL9" s="306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7"/>
      <c r="BA9" s="277"/>
      <c r="BB9" s="273"/>
      <c r="BC9" s="277"/>
      <c r="BD9" s="277"/>
      <c r="BE9" s="273"/>
      <c r="BF9" s="277"/>
      <c r="BG9" s="277"/>
      <c r="BH9" s="273"/>
      <c r="BI9" s="273"/>
      <c r="BJ9" s="98" t="s">
        <v>89</v>
      </c>
      <c r="BK9" s="172" t="s">
        <v>80</v>
      </c>
      <c r="BL9" s="98" t="s">
        <v>81</v>
      </c>
      <c r="BM9" s="98" t="s">
        <v>90</v>
      </c>
      <c r="BN9" s="98" t="s">
        <v>82</v>
      </c>
      <c r="BO9" s="98" t="s">
        <v>83</v>
      </c>
      <c r="BP9" s="98" t="s">
        <v>84</v>
      </c>
      <c r="BQ9" s="98" t="s">
        <v>85</v>
      </c>
      <c r="BR9" s="98" t="s">
        <v>86</v>
      </c>
      <c r="BS9" s="98" t="s">
        <v>91</v>
      </c>
      <c r="BT9" s="95"/>
      <c r="BW9" s="33"/>
    </row>
    <row r="10" spans="1:75" ht="16.5" thickBot="1">
      <c r="A10" s="291"/>
      <c r="B10" s="37" t="s">
        <v>92</v>
      </c>
      <c r="C10" s="4" t="s">
        <v>5</v>
      </c>
      <c r="D10" s="4" t="s">
        <v>96</v>
      </c>
      <c r="E10" s="4" t="s">
        <v>63</v>
      </c>
      <c r="F10" s="4" t="s">
        <v>5</v>
      </c>
      <c r="G10" s="4" t="s">
        <v>93</v>
      </c>
      <c r="H10" s="4" t="s">
        <v>5</v>
      </c>
      <c r="I10" s="4" t="s">
        <v>73</v>
      </c>
      <c r="J10" s="22" t="s">
        <v>64</v>
      </c>
      <c r="K10" s="120">
        <v>1</v>
      </c>
      <c r="L10" s="121">
        <v>2</v>
      </c>
      <c r="M10" s="121">
        <v>2</v>
      </c>
      <c r="N10" s="121">
        <v>1</v>
      </c>
      <c r="O10" s="121">
        <v>2</v>
      </c>
      <c r="P10" s="121">
        <v>2</v>
      </c>
      <c r="Q10" s="121">
        <v>2</v>
      </c>
      <c r="R10" s="121">
        <v>1</v>
      </c>
      <c r="S10" s="121">
        <v>2</v>
      </c>
      <c r="T10" s="121">
        <v>1</v>
      </c>
      <c r="U10" s="121">
        <v>1</v>
      </c>
      <c r="V10" s="121">
        <v>2</v>
      </c>
      <c r="W10" s="165">
        <v>2</v>
      </c>
      <c r="X10" s="171" t="s">
        <v>10</v>
      </c>
      <c r="Y10" s="115" t="s">
        <v>87</v>
      </c>
      <c r="Z10" s="121">
        <v>2</v>
      </c>
      <c r="AA10" s="121">
        <v>5</v>
      </c>
      <c r="AB10" s="121">
        <v>2</v>
      </c>
      <c r="AC10" s="121">
        <v>2</v>
      </c>
      <c r="AD10" s="121">
        <v>2</v>
      </c>
      <c r="AE10" s="121">
        <v>4</v>
      </c>
      <c r="AF10" s="121">
        <v>2</v>
      </c>
      <c r="AG10" s="122">
        <v>1</v>
      </c>
      <c r="AH10" s="38">
        <f>BT10</f>
        <v>50</v>
      </c>
      <c r="AI10" s="30" t="s">
        <v>44</v>
      </c>
      <c r="AJ10" s="73">
        <f>SUM(AN10,AW10,AO10,AP10,AX10,AZ10:BA10,AS10,AU10)</f>
        <v>11</v>
      </c>
      <c r="AK10" s="73">
        <f>SUM(AQ10,BF10:BG10,AV10,AR10,AT10)</f>
        <v>6</v>
      </c>
      <c r="AL10" s="73">
        <f>SUM(AY10,BB10,BC10:BD10,BE10,BH10,BI10,BL10:BS10)</f>
        <v>33</v>
      </c>
      <c r="AN10" s="100">
        <v>1</v>
      </c>
      <c r="AO10" s="100">
        <v>1</v>
      </c>
      <c r="AP10" s="100">
        <v>1</v>
      </c>
      <c r="AQ10" s="100">
        <v>1</v>
      </c>
      <c r="AR10" s="100">
        <v>1</v>
      </c>
      <c r="AS10" s="100">
        <v>1</v>
      </c>
      <c r="AT10" s="100">
        <v>1</v>
      </c>
      <c r="AU10" s="100">
        <v>1</v>
      </c>
      <c r="AV10" s="100">
        <v>1</v>
      </c>
      <c r="AW10" s="100">
        <v>1</v>
      </c>
      <c r="AX10" s="100">
        <v>2</v>
      </c>
      <c r="AY10" s="100">
        <v>2</v>
      </c>
      <c r="AZ10" s="100">
        <v>1</v>
      </c>
      <c r="BA10" s="100">
        <v>2</v>
      </c>
      <c r="BB10" s="100">
        <v>2</v>
      </c>
      <c r="BC10" s="100">
        <v>2</v>
      </c>
      <c r="BD10" s="100">
        <v>1</v>
      </c>
      <c r="BE10" s="100">
        <v>2</v>
      </c>
      <c r="BF10" s="100">
        <v>1</v>
      </c>
      <c r="BG10" s="100">
        <v>1</v>
      </c>
      <c r="BH10" s="100">
        <v>2</v>
      </c>
      <c r="BI10" s="100">
        <v>2</v>
      </c>
      <c r="BJ10" s="100"/>
      <c r="BK10" s="101"/>
      <c r="BL10" s="100">
        <v>2</v>
      </c>
      <c r="BM10" s="100">
        <v>5</v>
      </c>
      <c r="BN10" s="100">
        <v>2</v>
      </c>
      <c r="BO10" s="100">
        <v>2</v>
      </c>
      <c r="BP10" s="100">
        <v>2</v>
      </c>
      <c r="BQ10" s="100">
        <v>4</v>
      </c>
      <c r="BR10" s="100">
        <v>2</v>
      </c>
      <c r="BS10" s="100">
        <v>1</v>
      </c>
      <c r="BT10" s="96">
        <f>SUM(AN10:BS10)</f>
        <v>50</v>
      </c>
      <c r="BW10" s="15"/>
    </row>
    <row r="11" spans="1:75">
      <c r="A11" s="144"/>
      <c r="B11" s="53"/>
      <c r="C11" s="103"/>
      <c r="D11" s="103"/>
      <c r="E11" s="103"/>
      <c r="F11" s="103"/>
      <c r="G11" s="103"/>
      <c r="H11" s="103"/>
      <c r="I11" s="103"/>
      <c r="J11" s="145"/>
      <c r="K11" s="53"/>
      <c r="L11" s="103"/>
      <c r="M11" s="103"/>
      <c r="N11" s="103"/>
      <c r="O11" s="103"/>
      <c r="P11" s="103"/>
      <c r="Q11" s="103"/>
      <c r="R11" s="103"/>
      <c r="S11" s="67"/>
      <c r="T11" s="67"/>
      <c r="U11" s="67"/>
      <c r="V11" s="67"/>
      <c r="W11" s="71"/>
      <c r="X11" s="54"/>
      <c r="Y11" s="54"/>
      <c r="Z11" s="173"/>
      <c r="AA11" s="174"/>
      <c r="AB11" s="174"/>
      <c r="AC11" s="174"/>
      <c r="AD11" s="174"/>
      <c r="AE11" s="174"/>
      <c r="AF11" s="174"/>
      <c r="AG11" s="175"/>
      <c r="AH11" s="56" t="str">
        <f>IF(ISBLANK($A11)," ",BT11)</f>
        <v xml:space="preserve"> </v>
      </c>
      <c r="AI11" s="55"/>
      <c r="AJ11" s="72" t="str">
        <f>IF(ISBLANK($A11)," ",SUM(AN11,AW11,AO11,AP11,AX11,AZ11:BA11,AS11,AU11))</f>
        <v xml:space="preserve"> </v>
      </c>
      <c r="AK11" s="72" t="str">
        <f>IF(ISBLANK($A11)," ",SUM(AQ11,BF11:BG11,AV11,AR11,AT11))</f>
        <v xml:space="preserve"> </v>
      </c>
      <c r="AL11" s="72" t="str">
        <f>IF(ISBLANK($A11)," ",SUM(AY11,BB11,BC11:BD11,BE11,BH11,BI11,BL11:BS11))</f>
        <v xml:space="preserve"> </v>
      </c>
      <c r="AN11" s="97" t="str">
        <f>IF(ISBLANK($A11)," ",IF(B11=B$10,1,0))</f>
        <v xml:space="preserve"> </v>
      </c>
      <c r="AO11" s="97" t="str">
        <f t="shared" ref="AO11:AV26" si="0">IF(ISBLANK($A11)," ",IF(C11=C$10,1,0))</f>
        <v xml:space="preserve"> </v>
      </c>
      <c r="AP11" s="97" t="str">
        <f t="shared" si="0"/>
        <v xml:space="preserve"> </v>
      </c>
      <c r="AQ11" s="97" t="str">
        <f t="shared" si="0"/>
        <v xml:space="preserve"> </v>
      </c>
      <c r="AR11" s="97" t="str">
        <f t="shared" si="0"/>
        <v xml:space="preserve"> </v>
      </c>
      <c r="AS11" s="97" t="str">
        <f t="shared" si="0"/>
        <v xml:space="preserve"> </v>
      </c>
      <c r="AT11" s="97" t="str">
        <f t="shared" si="0"/>
        <v xml:space="preserve"> </v>
      </c>
      <c r="AU11" s="97" t="str">
        <f t="shared" si="0"/>
        <v xml:space="preserve"> </v>
      </c>
      <c r="AV11" s="97" t="str">
        <f t="shared" si="0"/>
        <v xml:space="preserve"> </v>
      </c>
      <c r="AW11" s="248" t="str">
        <f>IF(ISBLANK($A11)," ",IF(ISNUMBER(K11),K11,0))</f>
        <v xml:space="preserve"> </v>
      </c>
      <c r="AX11" s="248" t="str">
        <f t="shared" ref="AX11:BS23" si="1">IF(ISBLANK($A11)," ",IF(ISNUMBER(L11),L11,0))</f>
        <v xml:space="preserve"> </v>
      </c>
      <c r="AY11" s="248" t="str">
        <f t="shared" si="1"/>
        <v xml:space="preserve"> </v>
      </c>
      <c r="AZ11" s="248" t="str">
        <f t="shared" si="1"/>
        <v xml:space="preserve"> </v>
      </c>
      <c r="BA11" s="248" t="str">
        <f t="shared" si="1"/>
        <v xml:space="preserve"> </v>
      </c>
      <c r="BB11" s="248" t="str">
        <f t="shared" si="1"/>
        <v xml:space="preserve"> </v>
      </c>
      <c r="BC11" s="248" t="str">
        <f t="shared" si="1"/>
        <v xml:space="preserve"> </v>
      </c>
      <c r="BD11" s="248" t="str">
        <f t="shared" si="1"/>
        <v xml:space="preserve"> </v>
      </c>
      <c r="BE11" s="248" t="str">
        <f t="shared" si="1"/>
        <v xml:space="preserve"> </v>
      </c>
      <c r="BF11" s="248" t="str">
        <f t="shared" si="1"/>
        <v xml:space="preserve"> </v>
      </c>
      <c r="BG11" s="248" t="str">
        <f t="shared" si="1"/>
        <v xml:space="preserve"> </v>
      </c>
      <c r="BH11" s="248" t="str">
        <f t="shared" si="1"/>
        <v xml:space="preserve"> </v>
      </c>
      <c r="BI11" s="248" t="str">
        <f t="shared" si="1"/>
        <v xml:space="preserve"> </v>
      </c>
      <c r="BJ11" s="248"/>
      <c r="BK11" s="248"/>
      <c r="BL11" s="248" t="str">
        <f t="shared" si="1"/>
        <v xml:space="preserve"> </v>
      </c>
      <c r="BM11" s="248" t="str">
        <f t="shared" si="1"/>
        <v xml:space="preserve"> </v>
      </c>
      <c r="BN11" s="248" t="str">
        <f t="shared" si="1"/>
        <v xml:space="preserve"> </v>
      </c>
      <c r="BO11" s="248" t="str">
        <f t="shared" si="1"/>
        <v xml:space="preserve"> </v>
      </c>
      <c r="BP11" s="248" t="str">
        <f t="shared" si="1"/>
        <v xml:space="preserve"> </v>
      </c>
      <c r="BQ11" s="248" t="str">
        <f t="shared" si="1"/>
        <v xml:space="preserve"> </v>
      </c>
      <c r="BR11" s="248" t="str">
        <f t="shared" si="1"/>
        <v xml:space="preserve"> </v>
      </c>
      <c r="BS11" s="248" t="str">
        <f t="shared" si="1"/>
        <v xml:space="preserve"> </v>
      </c>
      <c r="BT11" s="97" t="str">
        <f>IF(ISBLANK($A11)," ",SUM(AN11:BS11))</f>
        <v xml:space="preserve"> </v>
      </c>
    </row>
    <row r="12" spans="1:75">
      <c r="A12" s="118"/>
      <c r="B12" s="143"/>
      <c r="C12" s="107"/>
      <c r="D12" s="107"/>
      <c r="E12" s="107"/>
      <c r="F12" s="107"/>
      <c r="G12" s="107"/>
      <c r="H12" s="107"/>
      <c r="I12" s="107"/>
      <c r="J12" s="146"/>
      <c r="K12" s="143"/>
      <c r="L12" s="107"/>
      <c r="M12" s="107"/>
      <c r="N12" s="107"/>
      <c r="O12" s="107"/>
      <c r="P12" s="107"/>
      <c r="Q12" s="107"/>
      <c r="R12" s="107"/>
      <c r="S12" s="6"/>
      <c r="T12" s="6"/>
      <c r="U12" s="6"/>
      <c r="V12" s="6"/>
      <c r="W12" s="106"/>
      <c r="X12" s="108"/>
      <c r="Y12" s="108"/>
      <c r="Z12" s="176"/>
      <c r="AA12" s="177"/>
      <c r="AB12" s="177"/>
      <c r="AC12" s="177"/>
      <c r="AD12" s="177"/>
      <c r="AE12" s="177"/>
      <c r="AF12" s="177"/>
      <c r="AG12" s="178"/>
      <c r="AH12" s="104" t="str">
        <f t="shared" ref="AH12:AH50" si="2">IF(ISBLANK($A12)," ",BT12)</f>
        <v xml:space="preserve"> </v>
      </c>
      <c r="AJ12" s="72" t="str">
        <f t="shared" ref="AJ12:AJ49" si="3">IF(ISBLANK($A12)," ",SUM(AN12,AW12,AO12,AP12,AX12,AZ12:BA12,AS12,AU12))</f>
        <v xml:space="preserve"> </v>
      </c>
      <c r="AK12" s="72" t="str">
        <f t="shared" ref="AK12:AK49" si="4">IF(ISBLANK($A12)," ",SUM(AQ12,BF12:BG12,AV12,AR12,AT12))</f>
        <v xml:space="preserve"> </v>
      </c>
      <c r="AL12" s="72" t="str">
        <f t="shared" ref="AL12:AL50" si="5">IF(ISBLANK($A12)," ",SUM(AY12,BB12,BC12:BD12,BE12,BH12,BI12,BL12:BS12))</f>
        <v xml:space="preserve"> </v>
      </c>
      <c r="AN12" s="97" t="str">
        <f t="shared" ref="AN12:AV50" si="6">IF(ISBLANK($A12)," ",IF(B12=B$10,1,0))</f>
        <v xml:space="preserve"> </v>
      </c>
      <c r="AO12" s="97" t="str">
        <f t="shared" si="0"/>
        <v xml:space="preserve"> </v>
      </c>
      <c r="AP12" s="97" t="str">
        <f t="shared" si="0"/>
        <v xml:space="preserve"> </v>
      </c>
      <c r="AQ12" s="97" t="str">
        <f t="shared" si="0"/>
        <v xml:space="preserve"> </v>
      </c>
      <c r="AR12" s="97" t="str">
        <f t="shared" si="0"/>
        <v xml:space="preserve"> </v>
      </c>
      <c r="AS12" s="97" t="str">
        <f t="shared" si="0"/>
        <v xml:space="preserve"> </v>
      </c>
      <c r="AT12" s="97" t="str">
        <f t="shared" si="0"/>
        <v xml:space="preserve"> </v>
      </c>
      <c r="AU12" s="97" t="str">
        <f t="shared" si="0"/>
        <v xml:space="preserve"> </v>
      </c>
      <c r="AV12" s="97" t="str">
        <f t="shared" si="0"/>
        <v xml:space="preserve"> </v>
      </c>
      <c r="AW12" s="248" t="str">
        <f t="shared" ref="AW12:BI42" si="7">IF(ISBLANK($A12)," ",IF(ISNUMBER(K12),K12,0))</f>
        <v xml:space="preserve"> </v>
      </c>
      <c r="AX12" s="248" t="str">
        <f t="shared" si="1"/>
        <v xml:space="preserve"> </v>
      </c>
      <c r="AY12" s="248" t="str">
        <f t="shared" si="1"/>
        <v xml:space="preserve"> </v>
      </c>
      <c r="AZ12" s="248" t="str">
        <f t="shared" si="1"/>
        <v xml:space="preserve"> </v>
      </c>
      <c r="BA12" s="248" t="str">
        <f t="shared" si="1"/>
        <v xml:space="preserve"> </v>
      </c>
      <c r="BB12" s="248" t="str">
        <f t="shared" si="1"/>
        <v xml:space="preserve"> </v>
      </c>
      <c r="BC12" s="248" t="str">
        <f t="shared" si="1"/>
        <v xml:space="preserve"> </v>
      </c>
      <c r="BD12" s="248" t="str">
        <f t="shared" si="1"/>
        <v xml:space="preserve"> </v>
      </c>
      <c r="BE12" s="248" t="str">
        <f t="shared" si="1"/>
        <v xml:space="preserve"> </v>
      </c>
      <c r="BF12" s="248" t="str">
        <f t="shared" si="1"/>
        <v xml:space="preserve"> </v>
      </c>
      <c r="BG12" s="248" t="str">
        <f t="shared" si="1"/>
        <v xml:space="preserve"> </v>
      </c>
      <c r="BH12" s="248" t="str">
        <f t="shared" si="1"/>
        <v xml:space="preserve"> </v>
      </c>
      <c r="BI12" s="248" t="str">
        <f t="shared" si="1"/>
        <v xml:space="preserve"> </v>
      </c>
      <c r="BJ12" s="97"/>
      <c r="BK12" s="97"/>
      <c r="BL12" s="248" t="str">
        <f t="shared" si="1"/>
        <v xml:space="preserve"> </v>
      </c>
      <c r="BM12" s="248" t="str">
        <f t="shared" si="1"/>
        <v xml:space="preserve"> </v>
      </c>
      <c r="BN12" s="248" t="str">
        <f t="shared" si="1"/>
        <v xml:space="preserve"> </v>
      </c>
      <c r="BO12" s="248" t="str">
        <f t="shared" si="1"/>
        <v xml:space="preserve"> </v>
      </c>
      <c r="BP12" s="248" t="str">
        <f t="shared" si="1"/>
        <v xml:space="preserve"> </v>
      </c>
      <c r="BQ12" s="248" t="str">
        <f t="shared" si="1"/>
        <v xml:space="preserve"> </v>
      </c>
      <c r="BR12" s="248" t="str">
        <f t="shared" si="1"/>
        <v xml:space="preserve"> </v>
      </c>
      <c r="BS12" s="248" t="str">
        <f t="shared" si="1"/>
        <v xml:space="preserve"> </v>
      </c>
      <c r="BT12" s="97" t="str">
        <f t="shared" ref="BT12:BT50" si="8">IF(ISBLANK($A12)," ",SUM(AN12:BS12))</f>
        <v xml:space="preserve"> </v>
      </c>
    </row>
    <row r="13" spans="1:75">
      <c r="A13" s="118"/>
      <c r="B13" s="48"/>
      <c r="C13" s="3"/>
      <c r="D13" s="3"/>
      <c r="E13" s="3"/>
      <c r="F13" s="3"/>
      <c r="G13" s="3"/>
      <c r="H13" s="3"/>
      <c r="I13" s="3"/>
      <c r="J13" s="84"/>
      <c r="K13" s="48"/>
      <c r="L13" s="3"/>
      <c r="M13" s="3"/>
      <c r="N13" s="3"/>
      <c r="O13" s="3"/>
      <c r="P13" s="3"/>
      <c r="Q13" s="3"/>
      <c r="R13" s="3"/>
      <c r="S13" s="66"/>
      <c r="T13" s="66"/>
      <c r="U13" s="66"/>
      <c r="V13" s="66"/>
      <c r="W13" s="69"/>
      <c r="X13" s="51"/>
      <c r="Y13" s="108"/>
      <c r="Z13" s="176"/>
      <c r="AA13" s="177"/>
      <c r="AB13" s="177"/>
      <c r="AC13" s="177"/>
      <c r="AD13" s="177"/>
      <c r="AE13" s="177"/>
      <c r="AF13" s="177"/>
      <c r="AG13" s="178"/>
      <c r="AH13" s="104" t="str">
        <f t="shared" si="2"/>
        <v xml:space="preserve"> </v>
      </c>
      <c r="AJ13" s="72" t="str">
        <f t="shared" si="3"/>
        <v xml:space="preserve"> </v>
      </c>
      <c r="AK13" s="72" t="str">
        <f t="shared" si="4"/>
        <v xml:space="preserve"> </v>
      </c>
      <c r="AL13" s="72" t="str">
        <f t="shared" si="5"/>
        <v xml:space="preserve"> </v>
      </c>
      <c r="AN13" s="97" t="str">
        <f t="shared" si="6"/>
        <v xml:space="preserve"> </v>
      </c>
      <c r="AO13" s="97" t="str">
        <f t="shared" si="0"/>
        <v xml:space="preserve"> </v>
      </c>
      <c r="AP13" s="97" t="str">
        <f t="shared" si="0"/>
        <v xml:space="preserve"> </v>
      </c>
      <c r="AQ13" s="97" t="str">
        <f t="shared" si="0"/>
        <v xml:space="preserve"> </v>
      </c>
      <c r="AR13" s="97" t="str">
        <f t="shared" si="0"/>
        <v xml:space="preserve"> </v>
      </c>
      <c r="AS13" s="97" t="str">
        <f t="shared" si="0"/>
        <v xml:space="preserve"> </v>
      </c>
      <c r="AT13" s="97" t="str">
        <f t="shared" si="0"/>
        <v xml:space="preserve"> </v>
      </c>
      <c r="AU13" s="97" t="str">
        <f t="shared" si="0"/>
        <v xml:space="preserve"> </v>
      </c>
      <c r="AV13" s="97" t="str">
        <f t="shared" si="0"/>
        <v xml:space="preserve"> </v>
      </c>
      <c r="AW13" s="248" t="str">
        <f t="shared" si="7"/>
        <v xml:space="preserve"> </v>
      </c>
      <c r="AX13" s="248" t="str">
        <f t="shared" si="1"/>
        <v xml:space="preserve"> </v>
      </c>
      <c r="AY13" s="248" t="str">
        <f t="shared" si="1"/>
        <v xml:space="preserve"> </v>
      </c>
      <c r="AZ13" s="248" t="str">
        <f t="shared" si="1"/>
        <v xml:space="preserve"> </v>
      </c>
      <c r="BA13" s="248" t="str">
        <f t="shared" si="1"/>
        <v xml:space="preserve"> </v>
      </c>
      <c r="BB13" s="248" t="str">
        <f t="shared" si="1"/>
        <v xml:space="preserve"> </v>
      </c>
      <c r="BC13" s="248" t="str">
        <f t="shared" si="1"/>
        <v xml:space="preserve"> </v>
      </c>
      <c r="BD13" s="248" t="str">
        <f t="shared" si="1"/>
        <v xml:space="preserve"> </v>
      </c>
      <c r="BE13" s="248" t="str">
        <f t="shared" si="1"/>
        <v xml:space="preserve"> </v>
      </c>
      <c r="BF13" s="248" t="str">
        <f t="shared" si="1"/>
        <v xml:space="preserve"> </v>
      </c>
      <c r="BG13" s="248" t="str">
        <f t="shared" si="1"/>
        <v xml:space="preserve"> </v>
      </c>
      <c r="BH13" s="248" t="str">
        <f t="shared" si="1"/>
        <v xml:space="preserve"> </v>
      </c>
      <c r="BI13" s="248" t="str">
        <f t="shared" si="1"/>
        <v xml:space="preserve"> </v>
      </c>
      <c r="BJ13" s="97"/>
      <c r="BK13" s="97"/>
      <c r="BL13" s="248" t="str">
        <f t="shared" si="1"/>
        <v xml:space="preserve"> </v>
      </c>
      <c r="BM13" s="248" t="str">
        <f t="shared" si="1"/>
        <v xml:space="preserve"> </v>
      </c>
      <c r="BN13" s="248" t="str">
        <f t="shared" si="1"/>
        <v xml:space="preserve"> </v>
      </c>
      <c r="BO13" s="248" t="str">
        <f t="shared" si="1"/>
        <v xml:space="preserve"> </v>
      </c>
      <c r="BP13" s="248" t="str">
        <f t="shared" si="1"/>
        <v xml:space="preserve"> </v>
      </c>
      <c r="BQ13" s="248" t="str">
        <f t="shared" si="1"/>
        <v xml:space="preserve"> </v>
      </c>
      <c r="BR13" s="248" t="str">
        <f t="shared" si="1"/>
        <v xml:space="preserve"> </v>
      </c>
      <c r="BS13" s="248" t="str">
        <f t="shared" si="1"/>
        <v xml:space="preserve"> </v>
      </c>
      <c r="BT13" s="97" t="str">
        <f t="shared" si="8"/>
        <v xml:space="preserve"> </v>
      </c>
    </row>
    <row r="14" spans="1:75">
      <c r="A14" s="118"/>
      <c r="B14" s="48"/>
      <c r="C14" s="3"/>
      <c r="D14" s="3"/>
      <c r="E14" s="3"/>
      <c r="F14" s="3"/>
      <c r="G14" s="3"/>
      <c r="H14" s="3"/>
      <c r="I14" s="3"/>
      <c r="J14" s="84"/>
      <c r="K14" s="48"/>
      <c r="L14" s="3"/>
      <c r="M14" s="3"/>
      <c r="N14" s="3"/>
      <c r="O14" s="3"/>
      <c r="P14" s="3"/>
      <c r="Q14" s="3"/>
      <c r="R14" s="3"/>
      <c r="S14" s="66"/>
      <c r="T14" s="66"/>
      <c r="U14" s="66"/>
      <c r="V14" s="66"/>
      <c r="W14" s="69"/>
      <c r="X14" s="51"/>
      <c r="Y14" s="108"/>
      <c r="Z14" s="176"/>
      <c r="AA14" s="177"/>
      <c r="AB14" s="177"/>
      <c r="AC14" s="177"/>
      <c r="AD14" s="177"/>
      <c r="AE14" s="177"/>
      <c r="AF14" s="177"/>
      <c r="AG14" s="178"/>
      <c r="AH14" s="104" t="str">
        <f t="shared" si="2"/>
        <v xml:space="preserve"> </v>
      </c>
      <c r="AJ14" s="72" t="str">
        <f t="shared" si="3"/>
        <v xml:space="preserve"> </v>
      </c>
      <c r="AK14" s="72" t="str">
        <f t="shared" si="4"/>
        <v xml:space="preserve"> </v>
      </c>
      <c r="AL14" s="72" t="str">
        <f t="shared" si="5"/>
        <v xml:space="preserve"> </v>
      </c>
      <c r="AN14" s="97" t="str">
        <f t="shared" si="6"/>
        <v xml:space="preserve"> </v>
      </c>
      <c r="AO14" s="97" t="str">
        <f t="shared" si="0"/>
        <v xml:space="preserve"> </v>
      </c>
      <c r="AP14" s="97" t="str">
        <f t="shared" si="0"/>
        <v xml:space="preserve"> </v>
      </c>
      <c r="AQ14" s="97" t="str">
        <f t="shared" si="0"/>
        <v xml:space="preserve"> </v>
      </c>
      <c r="AR14" s="97" t="str">
        <f t="shared" si="0"/>
        <v xml:space="preserve"> </v>
      </c>
      <c r="AS14" s="97" t="str">
        <f t="shared" si="0"/>
        <v xml:space="preserve"> </v>
      </c>
      <c r="AT14" s="97" t="str">
        <f t="shared" si="0"/>
        <v xml:space="preserve"> </v>
      </c>
      <c r="AU14" s="97" t="str">
        <f t="shared" si="0"/>
        <v xml:space="preserve"> </v>
      </c>
      <c r="AV14" s="97" t="str">
        <f t="shared" si="0"/>
        <v xml:space="preserve"> </v>
      </c>
      <c r="AW14" s="248" t="str">
        <f t="shared" si="7"/>
        <v xml:space="preserve"> </v>
      </c>
      <c r="AX14" s="248" t="str">
        <f t="shared" si="1"/>
        <v xml:space="preserve"> </v>
      </c>
      <c r="AY14" s="248" t="str">
        <f t="shared" si="1"/>
        <v xml:space="preserve"> </v>
      </c>
      <c r="AZ14" s="248" t="str">
        <f t="shared" si="1"/>
        <v xml:space="preserve"> </v>
      </c>
      <c r="BA14" s="248" t="str">
        <f t="shared" si="1"/>
        <v xml:space="preserve"> </v>
      </c>
      <c r="BB14" s="248" t="str">
        <f t="shared" si="1"/>
        <v xml:space="preserve"> </v>
      </c>
      <c r="BC14" s="248" t="str">
        <f t="shared" si="1"/>
        <v xml:space="preserve"> </v>
      </c>
      <c r="BD14" s="248" t="str">
        <f t="shared" si="1"/>
        <v xml:space="preserve"> </v>
      </c>
      <c r="BE14" s="248" t="str">
        <f t="shared" si="1"/>
        <v xml:space="preserve"> </v>
      </c>
      <c r="BF14" s="248" t="str">
        <f t="shared" si="1"/>
        <v xml:space="preserve"> </v>
      </c>
      <c r="BG14" s="248" t="str">
        <f t="shared" si="1"/>
        <v xml:space="preserve"> </v>
      </c>
      <c r="BH14" s="248" t="str">
        <f t="shared" si="1"/>
        <v xml:space="preserve"> </v>
      </c>
      <c r="BI14" s="248" t="str">
        <f t="shared" si="1"/>
        <v xml:space="preserve"> </v>
      </c>
      <c r="BJ14" s="97"/>
      <c r="BK14" s="97"/>
      <c r="BL14" s="248" t="str">
        <f t="shared" si="1"/>
        <v xml:space="preserve"> </v>
      </c>
      <c r="BM14" s="248" t="str">
        <f t="shared" si="1"/>
        <v xml:space="preserve"> </v>
      </c>
      <c r="BN14" s="248" t="str">
        <f t="shared" si="1"/>
        <v xml:space="preserve"> </v>
      </c>
      <c r="BO14" s="248" t="str">
        <f t="shared" si="1"/>
        <v xml:space="preserve"> </v>
      </c>
      <c r="BP14" s="248" t="str">
        <f t="shared" si="1"/>
        <v xml:space="preserve"> </v>
      </c>
      <c r="BQ14" s="248" t="str">
        <f t="shared" si="1"/>
        <v xml:space="preserve"> </v>
      </c>
      <c r="BR14" s="248" t="str">
        <f t="shared" si="1"/>
        <v xml:space="preserve"> </v>
      </c>
      <c r="BS14" s="248" t="str">
        <f t="shared" si="1"/>
        <v xml:space="preserve"> </v>
      </c>
      <c r="BT14" s="97" t="str">
        <f t="shared" si="8"/>
        <v xml:space="preserve"> </v>
      </c>
    </row>
    <row r="15" spans="1:75">
      <c r="A15" s="118"/>
      <c r="B15" s="48"/>
      <c r="C15" s="3"/>
      <c r="D15" s="3"/>
      <c r="E15" s="3"/>
      <c r="F15" s="3"/>
      <c r="G15" s="3"/>
      <c r="H15" s="3"/>
      <c r="I15" s="3"/>
      <c r="J15" s="84"/>
      <c r="K15" s="48"/>
      <c r="L15" s="3"/>
      <c r="M15" s="3"/>
      <c r="N15" s="3"/>
      <c r="O15" s="3"/>
      <c r="P15" s="3"/>
      <c r="Q15" s="3"/>
      <c r="R15" s="3"/>
      <c r="S15" s="66"/>
      <c r="T15" s="66"/>
      <c r="U15" s="66"/>
      <c r="V15" s="66"/>
      <c r="W15" s="69"/>
      <c r="X15" s="51"/>
      <c r="Y15" s="108"/>
      <c r="Z15" s="176"/>
      <c r="AA15" s="177"/>
      <c r="AB15" s="177"/>
      <c r="AC15" s="177"/>
      <c r="AD15" s="177"/>
      <c r="AE15" s="177"/>
      <c r="AF15" s="177"/>
      <c r="AG15" s="178"/>
      <c r="AH15" s="104" t="str">
        <f t="shared" si="2"/>
        <v xml:space="preserve"> </v>
      </c>
      <c r="AJ15" s="72" t="str">
        <f t="shared" si="3"/>
        <v xml:space="preserve"> </v>
      </c>
      <c r="AK15" s="72" t="str">
        <f t="shared" si="4"/>
        <v xml:space="preserve"> </v>
      </c>
      <c r="AL15" s="72" t="str">
        <f t="shared" si="5"/>
        <v xml:space="preserve"> </v>
      </c>
      <c r="AN15" s="97" t="str">
        <f t="shared" si="6"/>
        <v xml:space="preserve"> </v>
      </c>
      <c r="AO15" s="97" t="str">
        <f t="shared" si="0"/>
        <v xml:space="preserve"> </v>
      </c>
      <c r="AP15" s="97" t="str">
        <f t="shared" si="0"/>
        <v xml:space="preserve"> </v>
      </c>
      <c r="AQ15" s="97" t="str">
        <f t="shared" si="0"/>
        <v xml:space="preserve"> </v>
      </c>
      <c r="AR15" s="97" t="str">
        <f t="shared" si="0"/>
        <v xml:space="preserve"> </v>
      </c>
      <c r="AS15" s="97" t="str">
        <f t="shared" si="0"/>
        <v xml:space="preserve"> </v>
      </c>
      <c r="AT15" s="97" t="str">
        <f t="shared" si="0"/>
        <v xml:space="preserve"> </v>
      </c>
      <c r="AU15" s="97" t="str">
        <f t="shared" si="0"/>
        <v xml:space="preserve"> </v>
      </c>
      <c r="AV15" s="97" t="str">
        <f t="shared" si="0"/>
        <v xml:space="preserve"> </v>
      </c>
      <c r="AW15" s="248" t="str">
        <f t="shared" si="7"/>
        <v xml:space="preserve"> </v>
      </c>
      <c r="AX15" s="248" t="str">
        <f t="shared" si="1"/>
        <v xml:space="preserve"> </v>
      </c>
      <c r="AY15" s="248" t="str">
        <f t="shared" si="1"/>
        <v xml:space="preserve"> </v>
      </c>
      <c r="AZ15" s="248" t="str">
        <f t="shared" si="1"/>
        <v xml:space="preserve"> </v>
      </c>
      <c r="BA15" s="248" t="str">
        <f t="shared" si="1"/>
        <v xml:space="preserve"> </v>
      </c>
      <c r="BB15" s="248" t="str">
        <f t="shared" si="1"/>
        <v xml:space="preserve"> </v>
      </c>
      <c r="BC15" s="248" t="str">
        <f t="shared" si="1"/>
        <v xml:space="preserve"> </v>
      </c>
      <c r="BD15" s="248" t="str">
        <f t="shared" si="1"/>
        <v xml:space="preserve"> </v>
      </c>
      <c r="BE15" s="248" t="str">
        <f t="shared" si="1"/>
        <v xml:space="preserve"> </v>
      </c>
      <c r="BF15" s="248" t="str">
        <f t="shared" si="1"/>
        <v xml:space="preserve"> </v>
      </c>
      <c r="BG15" s="248" t="str">
        <f t="shared" si="1"/>
        <v xml:space="preserve"> </v>
      </c>
      <c r="BH15" s="248" t="str">
        <f t="shared" si="1"/>
        <v xml:space="preserve"> </v>
      </c>
      <c r="BI15" s="248" t="str">
        <f t="shared" si="1"/>
        <v xml:space="preserve"> </v>
      </c>
      <c r="BJ15" s="97"/>
      <c r="BK15" s="97"/>
      <c r="BL15" s="248" t="str">
        <f t="shared" si="1"/>
        <v xml:space="preserve"> </v>
      </c>
      <c r="BM15" s="248" t="str">
        <f t="shared" si="1"/>
        <v xml:space="preserve"> </v>
      </c>
      <c r="BN15" s="248" t="str">
        <f t="shared" si="1"/>
        <v xml:space="preserve"> </v>
      </c>
      <c r="BO15" s="248" t="str">
        <f t="shared" si="1"/>
        <v xml:space="preserve"> </v>
      </c>
      <c r="BP15" s="248" t="str">
        <f t="shared" si="1"/>
        <v xml:space="preserve"> </v>
      </c>
      <c r="BQ15" s="248" t="str">
        <f t="shared" si="1"/>
        <v xml:space="preserve"> </v>
      </c>
      <c r="BR15" s="248" t="str">
        <f t="shared" si="1"/>
        <v xml:space="preserve"> </v>
      </c>
      <c r="BS15" s="248" t="str">
        <f t="shared" si="1"/>
        <v xml:space="preserve"> </v>
      </c>
      <c r="BT15" s="97" t="str">
        <f t="shared" si="8"/>
        <v xml:space="preserve"> </v>
      </c>
    </row>
    <row r="16" spans="1:75">
      <c r="A16" s="118"/>
      <c r="B16" s="48"/>
      <c r="C16" s="3"/>
      <c r="D16" s="3"/>
      <c r="E16" s="3"/>
      <c r="F16" s="3"/>
      <c r="G16" s="3"/>
      <c r="H16" s="3"/>
      <c r="I16" s="3"/>
      <c r="J16" s="84"/>
      <c r="K16" s="48"/>
      <c r="L16" s="3"/>
      <c r="M16" s="3"/>
      <c r="N16" s="3"/>
      <c r="O16" s="3"/>
      <c r="P16" s="3"/>
      <c r="Q16" s="3"/>
      <c r="R16" s="3"/>
      <c r="S16" s="66"/>
      <c r="T16" s="66"/>
      <c r="U16" s="66"/>
      <c r="V16" s="66"/>
      <c r="W16" s="69"/>
      <c r="X16" s="51"/>
      <c r="Y16" s="108"/>
      <c r="Z16" s="176"/>
      <c r="AA16" s="177"/>
      <c r="AB16" s="177"/>
      <c r="AC16" s="177"/>
      <c r="AD16" s="177"/>
      <c r="AE16" s="177"/>
      <c r="AF16" s="177"/>
      <c r="AG16" s="178"/>
      <c r="AH16" s="104" t="str">
        <f t="shared" si="2"/>
        <v xml:space="preserve"> </v>
      </c>
      <c r="AJ16" s="72" t="str">
        <f t="shared" si="3"/>
        <v xml:space="preserve"> </v>
      </c>
      <c r="AK16" s="72" t="str">
        <f t="shared" si="4"/>
        <v xml:space="preserve"> </v>
      </c>
      <c r="AL16" s="72" t="str">
        <f t="shared" si="5"/>
        <v xml:space="preserve"> </v>
      </c>
      <c r="AN16" s="97" t="str">
        <f t="shared" si="6"/>
        <v xml:space="preserve"> </v>
      </c>
      <c r="AO16" s="97" t="str">
        <f t="shared" si="0"/>
        <v xml:space="preserve"> </v>
      </c>
      <c r="AP16" s="97" t="str">
        <f t="shared" si="0"/>
        <v xml:space="preserve"> </v>
      </c>
      <c r="AQ16" s="97" t="str">
        <f t="shared" si="0"/>
        <v xml:space="preserve"> </v>
      </c>
      <c r="AR16" s="97" t="str">
        <f t="shared" si="0"/>
        <v xml:space="preserve"> </v>
      </c>
      <c r="AS16" s="97" t="str">
        <f t="shared" si="0"/>
        <v xml:space="preserve"> </v>
      </c>
      <c r="AT16" s="97" t="str">
        <f t="shared" si="0"/>
        <v xml:space="preserve"> </v>
      </c>
      <c r="AU16" s="97" t="str">
        <f t="shared" si="0"/>
        <v xml:space="preserve"> </v>
      </c>
      <c r="AV16" s="97" t="str">
        <f t="shared" si="0"/>
        <v xml:space="preserve"> </v>
      </c>
      <c r="AW16" s="248" t="str">
        <f t="shared" si="7"/>
        <v xml:space="preserve"> </v>
      </c>
      <c r="AX16" s="248" t="str">
        <f t="shared" si="1"/>
        <v xml:space="preserve"> </v>
      </c>
      <c r="AY16" s="248" t="str">
        <f t="shared" si="1"/>
        <v xml:space="preserve"> </v>
      </c>
      <c r="AZ16" s="248" t="str">
        <f t="shared" si="1"/>
        <v xml:space="preserve"> </v>
      </c>
      <c r="BA16" s="248" t="str">
        <f t="shared" si="1"/>
        <v xml:space="preserve"> </v>
      </c>
      <c r="BB16" s="248" t="str">
        <f t="shared" si="1"/>
        <v xml:space="preserve"> </v>
      </c>
      <c r="BC16" s="248" t="str">
        <f t="shared" si="1"/>
        <v xml:space="preserve"> </v>
      </c>
      <c r="BD16" s="248" t="str">
        <f t="shared" si="1"/>
        <v xml:space="preserve"> </v>
      </c>
      <c r="BE16" s="248" t="str">
        <f t="shared" si="1"/>
        <v xml:space="preserve"> </v>
      </c>
      <c r="BF16" s="248" t="str">
        <f t="shared" si="1"/>
        <v xml:space="preserve"> </v>
      </c>
      <c r="BG16" s="248" t="str">
        <f t="shared" si="1"/>
        <v xml:space="preserve"> </v>
      </c>
      <c r="BH16" s="248" t="str">
        <f t="shared" si="1"/>
        <v xml:space="preserve"> </v>
      </c>
      <c r="BI16" s="248" t="str">
        <f t="shared" si="1"/>
        <v xml:space="preserve"> </v>
      </c>
      <c r="BJ16" s="97"/>
      <c r="BK16" s="97"/>
      <c r="BL16" s="248" t="str">
        <f t="shared" si="1"/>
        <v xml:space="preserve"> </v>
      </c>
      <c r="BM16" s="248" t="str">
        <f t="shared" si="1"/>
        <v xml:space="preserve"> </v>
      </c>
      <c r="BN16" s="248" t="str">
        <f t="shared" si="1"/>
        <v xml:space="preserve"> </v>
      </c>
      <c r="BO16" s="248" t="str">
        <f t="shared" si="1"/>
        <v xml:space="preserve"> </v>
      </c>
      <c r="BP16" s="248" t="str">
        <f t="shared" si="1"/>
        <v xml:space="preserve"> </v>
      </c>
      <c r="BQ16" s="248" t="str">
        <f t="shared" si="1"/>
        <v xml:space="preserve"> </v>
      </c>
      <c r="BR16" s="248" t="str">
        <f t="shared" si="1"/>
        <v xml:space="preserve"> </v>
      </c>
      <c r="BS16" s="248" t="str">
        <f t="shared" si="1"/>
        <v xml:space="preserve"> </v>
      </c>
      <c r="BT16" s="97" t="str">
        <f t="shared" si="8"/>
        <v xml:space="preserve"> </v>
      </c>
    </row>
    <row r="17" spans="1:72">
      <c r="A17" s="118"/>
      <c r="B17" s="48"/>
      <c r="C17" s="3"/>
      <c r="D17" s="3"/>
      <c r="E17" s="3"/>
      <c r="F17" s="3"/>
      <c r="G17" s="3"/>
      <c r="H17" s="3"/>
      <c r="I17" s="3"/>
      <c r="J17" s="84"/>
      <c r="K17" s="48"/>
      <c r="L17" s="3"/>
      <c r="M17" s="3"/>
      <c r="N17" s="3"/>
      <c r="O17" s="3"/>
      <c r="P17" s="3"/>
      <c r="Q17" s="3"/>
      <c r="R17" s="3"/>
      <c r="S17" s="66"/>
      <c r="T17" s="66"/>
      <c r="U17" s="66"/>
      <c r="V17" s="66"/>
      <c r="W17" s="69"/>
      <c r="X17" s="51"/>
      <c r="Y17" s="108"/>
      <c r="Z17" s="176"/>
      <c r="AA17" s="177"/>
      <c r="AB17" s="177"/>
      <c r="AC17" s="177"/>
      <c r="AD17" s="177"/>
      <c r="AE17" s="177"/>
      <c r="AF17" s="177"/>
      <c r="AG17" s="178"/>
      <c r="AH17" s="104" t="str">
        <f t="shared" si="2"/>
        <v xml:space="preserve"> </v>
      </c>
      <c r="AJ17" s="72" t="str">
        <f t="shared" si="3"/>
        <v xml:space="preserve"> </v>
      </c>
      <c r="AK17" s="72" t="str">
        <f t="shared" si="4"/>
        <v xml:space="preserve"> </v>
      </c>
      <c r="AL17" s="72" t="str">
        <f t="shared" si="5"/>
        <v xml:space="preserve"> </v>
      </c>
      <c r="AN17" s="97" t="str">
        <f t="shared" si="6"/>
        <v xml:space="preserve"> </v>
      </c>
      <c r="AO17" s="97" t="str">
        <f t="shared" si="0"/>
        <v xml:space="preserve"> </v>
      </c>
      <c r="AP17" s="97" t="str">
        <f t="shared" si="0"/>
        <v xml:space="preserve"> </v>
      </c>
      <c r="AQ17" s="97" t="str">
        <f t="shared" si="0"/>
        <v xml:space="preserve"> </v>
      </c>
      <c r="AR17" s="97" t="str">
        <f t="shared" si="0"/>
        <v xml:space="preserve"> </v>
      </c>
      <c r="AS17" s="97" t="str">
        <f t="shared" si="0"/>
        <v xml:space="preserve"> </v>
      </c>
      <c r="AT17" s="97" t="str">
        <f t="shared" si="0"/>
        <v xml:space="preserve"> </v>
      </c>
      <c r="AU17" s="97" t="str">
        <f t="shared" si="0"/>
        <v xml:space="preserve"> </v>
      </c>
      <c r="AV17" s="97" t="str">
        <f t="shared" si="0"/>
        <v xml:space="preserve"> </v>
      </c>
      <c r="AW17" s="248" t="str">
        <f t="shared" si="7"/>
        <v xml:space="preserve"> </v>
      </c>
      <c r="AX17" s="248" t="str">
        <f t="shared" si="1"/>
        <v xml:space="preserve"> </v>
      </c>
      <c r="AY17" s="248" t="str">
        <f t="shared" si="1"/>
        <v xml:space="preserve"> </v>
      </c>
      <c r="AZ17" s="248" t="str">
        <f t="shared" si="1"/>
        <v xml:space="preserve"> </v>
      </c>
      <c r="BA17" s="248" t="str">
        <f t="shared" si="1"/>
        <v xml:space="preserve"> </v>
      </c>
      <c r="BB17" s="248" t="str">
        <f t="shared" si="1"/>
        <v xml:space="preserve"> </v>
      </c>
      <c r="BC17" s="248" t="str">
        <f t="shared" si="1"/>
        <v xml:space="preserve"> </v>
      </c>
      <c r="BD17" s="248" t="str">
        <f t="shared" si="1"/>
        <v xml:space="preserve"> </v>
      </c>
      <c r="BE17" s="248" t="str">
        <f t="shared" si="1"/>
        <v xml:space="preserve"> </v>
      </c>
      <c r="BF17" s="248" t="str">
        <f t="shared" si="1"/>
        <v xml:space="preserve"> </v>
      </c>
      <c r="BG17" s="248" t="str">
        <f t="shared" si="1"/>
        <v xml:space="preserve"> </v>
      </c>
      <c r="BH17" s="248" t="str">
        <f t="shared" si="1"/>
        <v xml:space="preserve"> </v>
      </c>
      <c r="BI17" s="248" t="str">
        <f t="shared" si="1"/>
        <v xml:space="preserve"> </v>
      </c>
      <c r="BJ17" s="97"/>
      <c r="BK17" s="97"/>
      <c r="BL17" s="248" t="str">
        <f t="shared" si="1"/>
        <v xml:space="preserve"> </v>
      </c>
      <c r="BM17" s="248" t="str">
        <f t="shared" si="1"/>
        <v xml:space="preserve"> </v>
      </c>
      <c r="BN17" s="248" t="str">
        <f t="shared" si="1"/>
        <v xml:space="preserve"> </v>
      </c>
      <c r="BO17" s="248" t="str">
        <f t="shared" si="1"/>
        <v xml:space="preserve"> </v>
      </c>
      <c r="BP17" s="248" t="str">
        <f t="shared" si="1"/>
        <v xml:space="preserve"> </v>
      </c>
      <c r="BQ17" s="248" t="str">
        <f t="shared" si="1"/>
        <v xml:space="preserve"> </v>
      </c>
      <c r="BR17" s="248" t="str">
        <f t="shared" si="1"/>
        <v xml:space="preserve"> </v>
      </c>
      <c r="BS17" s="248" t="str">
        <f t="shared" si="1"/>
        <v xml:space="preserve"> </v>
      </c>
      <c r="BT17" s="97" t="str">
        <f t="shared" si="8"/>
        <v xml:space="preserve"> </v>
      </c>
    </row>
    <row r="18" spans="1:72">
      <c r="A18" s="118"/>
      <c r="B18" s="48"/>
      <c r="C18" s="3"/>
      <c r="D18" s="3"/>
      <c r="E18" s="3"/>
      <c r="F18" s="3"/>
      <c r="G18" s="3"/>
      <c r="H18" s="3"/>
      <c r="I18" s="3"/>
      <c r="J18" s="84"/>
      <c r="K18" s="48"/>
      <c r="L18" s="3"/>
      <c r="M18" s="3"/>
      <c r="N18" s="3"/>
      <c r="O18" s="3"/>
      <c r="P18" s="3"/>
      <c r="Q18" s="3"/>
      <c r="R18" s="3"/>
      <c r="S18" s="66"/>
      <c r="T18" s="66"/>
      <c r="U18" s="66"/>
      <c r="V18" s="66"/>
      <c r="W18" s="69"/>
      <c r="X18" s="51"/>
      <c r="Y18" s="108"/>
      <c r="Z18" s="176"/>
      <c r="AA18" s="177"/>
      <c r="AB18" s="177"/>
      <c r="AC18" s="177"/>
      <c r="AD18" s="177"/>
      <c r="AE18" s="177"/>
      <c r="AF18" s="177"/>
      <c r="AG18" s="178"/>
      <c r="AH18" s="57" t="str">
        <f t="shared" si="2"/>
        <v xml:space="preserve"> </v>
      </c>
      <c r="AJ18" s="72" t="str">
        <f t="shared" si="3"/>
        <v xml:space="preserve"> </v>
      </c>
      <c r="AK18" s="72" t="str">
        <f t="shared" si="4"/>
        <v xml:space="preserve"> </v>
      </c>
      <c r="AL18" s="72" t="str">
        <f t="shared" si="5"/>
        <v xml:space="preserve"> </v>
      </c>
      <c r="AN18" s="97" t="str">
        <f t="shared" si="6"/>
        <v xml:space="preserve"> </v>
      </c>
      <c r="AO18" s="97" t="str">
        <f t="shared" si="0"/>
        <v xml:space="preserve"> </v>
      </c>
      <c r="AP18" s="97" t="str">
        <f t="shared" si="0"/>
        <v xml:space="preserve"> </v>
      </c>
      <c r="AQ18" s="97" t="str">
        <f t="shared" si="0"/>
        <v xml:space="preserve"> </v>
      </c>
      <c r="AR18" s="97" t="str">
        <f t="shared" si="0"/>
        <v xml:space="preserve"> </v>
      </c>
      <c r="AS18" s="97" t="str">
        <f t="shared" si="0"/>
        <v xml:space="preserve"> </v>
      </c>
      <c r="AT18" s="97" t="str">
        <f t="shared" si="0"/>
        <v xml:space="preserve"> </v>
      </c>
      <c r="AU18" s="97" t="str">
        <f t="shared" si="0"/>
        <v xml:space="preserve"> </v>
      </c>
      <c r="AV18" s="97" t="str">
        <f t="shared" si="0"/>
        <v xml:space="preserve"> </v>
      </c>
      <c r="AW18" s="248" t="str">
        <f t="shared" si="7"/>
        <v xml:space="preserve"> </v>
      </c>
      <c r="AX18" s="248" t="str">
        <f t="shared" si="1"/>
        <v xml:space="preserve"> </v>
      </c>
      <c r="AY18" s="248" t="str">
        <f t="shared" si="1"/>
        <v xml:space="preserve"> </v>
      </c>
      <c r="AZ18" s="248" t="str">
        <f t="shared" si="1"/>
        <v xml:space="preserve"> </v>
      </c>
      <c r="BA18" s="248" t="str">
        <f t="shared" si="1"/>
        <v xml:space="preserve"> </v>
      </c>
      <c r="BB18" s="248" t="str">
        <f t="shared" si="1"/>
        <v xml:space="preserve"> </v>
      </c>
      <c r="BC18" s="248" t="str">
        <f t="shared" si="1"/>
        <v xml:space="preserve"> </v>
      </c>
      <c r="BD18" s="248" t="str">
        <f t="shared" si="1"/>
        <v xml:space="preserve"> </v>
      </c>
      <c r="BE18" s="248" t="str">
        <f t="shared" si="1"/>
        <v xml:space="preserve"> </v>
      </c>
      <c r="BF18" s="248" t="str">
        <f t="shared" si="1"/>
        <v xml:space="preserve"> </v>
      </c>
      <c r="BG18" s="248" t="str">
        <f t="shared" si="1"/>
        <v xml:space="preserve"> </v>
      </c>
      <c r="BH18" s="248" t="str">
        <f t="shared" si="1"/>
        <v xml:space="preserve"> </v>
      </c>
      <c r="BI18" s="248" t="str">
        <f t="shared" si="1"/>
        <v xml:space="preserve"> </v>
      </c>
      <c r="BJ18" s="97"/>
      <c r="BK18" s="97"/>
      <c r="BL18" s="248" t="str">
        <f t="shared" si="1"/>
        <v xml:space="preserve"> </v>
      </c>
      <c r="BM18" s="248" t="str">
        <f t="shared" si="1"/>
        <v xml:space="preserve"> </v>
      </c>
      <c r="BN18" s="248" t="str">
        <f t="shared" si="1"/>
        <v xml:space="preserve"> </v>
      </c>
      <c r="BO18" s="248" t="str">
        <f t="shared" si="1"/>
        <v xml:space="preserve"> </v>
      </c>
      <c r="BP18" s="248" t="str">
        <f t="shared" si="1"/>
        <v xml:space="preserve"> </v>
      </c>
      <c r="BQ18" s="248" t="str">
        <f t="shared" si="1"/>
        <v xml:space="preserve"> </v>
      </c>
      <c r="BR18" s="248" t="str">
        <f t="shared" si="1"/>
        <v xml:space="preserve"> </v>
      </c>
      <c r="BS18" s="248" t="str">
        <f t="shared" si="1"/>
        <v xml:space="preserve"> </v>
      </c>
      <c r="BT18" s="97" t="str">
        <f t="shared" si="8"/>
        <v xml:space="preserve"> </v>
      </c>
    </row>
    <row r="19" spans="1:72">
      <c r="A19" s="118"/>
      <c r="B19" s="48"/>
      <c r="C19" s="3"/>
      <c r="D19" s="3"/>
      <c r="E19" s="3"/>
      <c r="F19" s="3"/>
      <c r="G19" s="3"/>
      <c r="H19" s="3"/>
      <c r="I19" s="3"/>
      <c r="J19" s="84"/>
      <c r="K19" s="48"/>
      <c r="L19" s="3"/>
      <c r="M19" s="3"/>
      <c r="N19" s="3"/>
      <c r="O19" s="3"/>
      <c r="P19" s="3"/>
      <c r="Q19" s="3"/>
      <c r="R19" s="3"/>
      <c r="S19" s="66"/>
      <c r="T19" s="66"/>
      <c r="U19" s="66"/>
      <c r="V19" s="66"/>
      <c r="W19" s="69"/>
      <c r="X19" s="51"/>
      <c r="Y19" s="108"/>
      <c r="Z19" s="176"/>
      <c r="AA19" s="177"/>
      <c r="AB19" s="177"/>
      <c r="AC19" s="177"/>
      <c r="AD19" s="177"/>
      <c r="AE19" s="177"/>
      <c r="AF19" s="177"/>
      <c r="AG19" s="178"/>
      <c r="AH19" s="104" t="str">
        <f t="shared" si="2"/>
        <v xml:space="preserve"> </v>
      </c>
      <c r="AJ19" s="72" t="str">
        <f t="shared" si="3"/>
        <v xml:space="preserve"> </v>
      </c>
      <c r="AK19" s="72" t="str">
        <f t="shared" si="4"/>
        <v xml:space="preserve"> </v>
      </c>
      <c r="AL19" s="72" t="str">
        <f t="shared" si="5"/>
        <v xml:space="preserve"> </v>
      </c>
      <c r="AN19" s="97" t="str">
        <f t="shared" si="6"/>
        <v xml:space="preserve"> </v>
      </c>
      <c r="AO19" s="97" t="str">
        <f t="shared" si="0"/>
        <v xml:space="preserve"> </v>
      </c>
      <c r="AP19" s="97" t="str">
        <f t="shared" si="0"/>
        <v xml:space="preserve"> </v>
      </c>
      <c r="AQ19" s="97" t="str">
        <f t="shared" si="0"/>
        <v xml:space="preserve"> </v>
      </c>
      <c r="AR19" s="97" t="str">
        <f t="shared" si="0"/>
        <v xml:space="preserve"> </v>
      </c>
      <c r="AS19" s="97" t="str">
        <f t="shared" si="0"/>
        <v xml:space="preserve"> </v>
      </c>
      <c r="AT19" s="97" t="str">
        <f t="shared" si="0"/>
        <v xml:space="preserve"> </v>
      </c>
      <c r="AU19" s="97" t="str">
        <f t="shared" si="0"/>
        <v xml:space="preserve"> </v>
      </c>
      <c r="AV19" s="97" t="str">
        <f t="shared" si="0"/>
        <v xml:space="preserve"> </v>
      </c>
      <c r="AW19" s="248" t="str">
        <f t="shared" si="7"/>
        <v xml:space="preserve"> </v>
      </c>
      <c r="AX19" s="248" t="str">
        <f t="shared" si="1"/>
        <v xml:space="preserve"> </v>
      </c>
      <c r="AY19" s="248" t="str">
        <f t="shared" si="1"/>
        <v xml:space="preserve"> </v>
      </c>
      <c r="AZ19" s="248" t="str">
        <f t="shared" si="1"/>
        <v xml:space="preserve"> </v>
      </c>
      <c r="BA19" s="248" t="str">
        <f t="shared" si="1"/>
        <v xml:space="preserve"> </v>
      </c>
      <c r="BB19" s="248" t="str">
        <f t="shared" si="1"/>
        <v xml:space="preserve"> </v>
      </c>
      <c r="BC19" s="248" t="str">
        <f t="shared" si="1"/>
        <v xml:space="preserve"> </v>
      </c>
      <c r="BD19" s="248" t="str">
        <f t="shared" si="1"/>
        <v xml:space="preserve"> </v>
      </c>
      <c r="BE19" s="248" t="str">
        <f t="shared" si="1"/>
        <v xml:space="preserve"> </v>
      </c>
      <c r="BF19" s="248" t="str">
        <f t="shared" si="1"/>
        <v xml:space="preserve"> </v>
      </c>
      <c r="BG19" s="248" t="str">
        <f t="shared" si="1"/>
        <v xml:space="preserve"> </v>
      </c>
      <c r="BH19" s="248" t="str">
        <f t="shared" si="1"/>
        <v xml:space="preserve"> </v>
      </c>
      <c r="BI19" s="248" t="str">
        <f t="shared" si="1"/>
        <v xml:space="preserve"> </v>
      </c>
      <c r="BJ19" s="97"/>
      <c r="BK19" s="97"/>
      <c r="BL19" s="248" t="str">
        <f t="shared" si="1"/>
        <v xml:space="preserve"> </v>
      </c>
      <c r="BM19" s="248" t="str">
        <f t="shared" si="1"/>
        <v xml:space="preserve"> </v>
      </c>
      <c r="BN19" s="248" t="str">
        <f t="shared" si="1"/>
        <v xml:space="preserve"> </v>
      </c>
      <c r="BO19" s="248" t="str">
        <f t="shared" si="1"/>
        <v xml:space="preserve"> </v>
      </c>
      <c r="BP19" s="248" t="str">
        <f t="shared" si="1"/>
        <v xml:space="preserve"> </v>
      </c>
      <c r="BQ19" s="248" t="str">
        <f t="shared" si="1"/>
        <v xml:space="preserve"> </v>
      </c>
      <c r="BR19" s="248" t="str">
        <f t="shared" si="1"/>
        <v xml:space="preserve"> </v>
      </c>
      <c r="BS19" s="248" t="str">
        <f t="shared" si="1"/>
        <v xml:space="preserve"> </v>
      </c>
      <c r="BT19" s="97" t="str">
        <f t="shared" si="8"/>
        <v xml:space="preserve"> </v>
      </c>
    </row>
    <row r="20" spans="1:72">
      <c r="A20" s="118"/>
      <c r="B20" s="48"/>
      <c r="C20" s="3"/>
      <c r="D20" s="3"/>
      <c r="E20" s="3"/>
      <c r="F20" s="3"/>
      <c r="G20" s="3"/>
      <c r="H20" s="3"/>
      <c r="I20" s="3"/>
      <c r="J20" s="84"/>
      <c r="K20" s="48"/>
      <c r="L20" s="3"/>
      <c r="M20" s="3"/>
      <c r="N20" s="3"/>
      <c r="O20" s="3"/>
      <c r="P20" s="3"/>
      <c r="Q20" s="3"/>
      <c r="R20" s="3"/>
      <c r="S20" s="66"/>
      <c r="T20" s="66"/>
      <c r="U20" s="66"/>
      <c r="V20" s="66"/>
      <c r="W20" s="69"/>
      <c r="X20" s="51"/>
      <c r="Y20" s="108"/>
      <c r="Z20" s="176"/>
      <c r="AA20" s="177"/>
      <c r="AB20" s="177"/>
      <c r="AC20" s="177"/>
      <c r="AD20" s="177"/>
      <c r="AE20" s="177"/>
      <c r="AF20" s="177"/>
      <c r="AG20" s="178"/>
      <c r="AH20" s="104" t="str">
        <f t="shared" si="2"/>
        <v xml:space="preserve"> </v>
      </c>
      <c r="AJ20" s="72" t="str">
        <f t="shared" si="3"/>
        <v xml:space="preserve"> </v>
      </c>
      <c r="AK20" s="72" t="str">
        <f t="shared" si="4"/>
        <v xml:space="preserve"> </v>
      </c>
      <c r="AL20" s="72" t="str">
        <f t="shared" si="5"/>
        <v xml:space="preserve"> </v>
      </c>
      <c r="AN20" s="97" t="str">
        <f t="shared" si="6"/>
        <v xml:space="preserve"> </v>
      </c>
      <c r="AO20" s="97" t="str">
        <f t="shared" si="0"/>
        <v xml:space="preserve"> </v>
      </c>
      <c r="AP20" s="97" t="str">
        <f t="shared" si="0"/>
        <v xml:space="preserve"> </v>
      </c>
      <c r="AQ20" s="97" t="str">
        <f t="shared" si="0"/>
        <v xml:space="preserve"> </v>
      </c>
      <c r="AR20" s="97" t="str">
        <f t="shared" si="0"/>
        <v xml:space="preserve"> </v>
      </c>
      <c r="AS20" s="97" t="str">
        <f t="shared" si="0"/>
        <v xml:space="preserve"> </v>
      </c>
      <c r="AT20" s="97" t="str">
        <f t="shared" si="0"/>
        <v xml:space="preserve"> </v>
      </c>
      <c r="AU20" s="97" t="str">
        <f t="shared" si="0"/>
        <v xml:space="preserve"> </v>
      </c>
      <c r="AV20" s="97" t="str">
        <f t="shared" si="0"/>
        <v xml:space="preserve"> </v>
      </c>
      <c r="AW20" s="248" t="str">
        <f t="shared" si="7"/>
        <v xml:space="preserve"> </v>
      </c>
      <c r="AX20" s="248" t="str">
        <f t="shared" si="1"/>
        <v xml:space="preserve"> </v>
      </c>
      <c r="AY20" s="248" t="str">
        <f t="shared" si="1"/>
        <v xml:space="preserve"> </v>
      </c>
      <c r="AZ20" s="248" t="str">
        <f t="shared" si="1"/>
        <v xml:space="preserve"> </v>
      </c>
      <c r="BA20" s="248" t="str">
        <f t="shared" si="1"/>
        <v xml:space="preserve"> </v>
      </c>
      <c r="BB20" s="248" t="str">
        <f t="shared" si="1"/>
        <v xml:space="preserve"> </v>
      </c>
      <c r="BC20" s="248" t="str">
        <f t="shared" si="1"/>
        <v xml:space="preserve"> </v>
      </c>
      <c r="BD20" s="248" t="str">
        <f t="shared" si="1"/>
        <v xml:space="preserve"> </v>
      </c>
      <c r="BE20" s="248" t="str">
        <f t="shared" si="1"/>
        <v xml:space="preserve"> </v>
      </c>
      <c r="BF20" s="248" t="str">
        <f t="shared" si="1"/>
        <v xml:space="preserve"> </v>
      </c>
      <c r="BG20" s="248" t="str">
        <f t="shared" si="1"/>
        <v xml:space="preserve"> </v>
      </c>
      <c r="BH20" s="248" t="str">
        <f t="shared" si="1"/>
        <v xml:space="preserve"> </v>
      </c>
      <c r="BI20" s="248" t="str">
        <f t="shared" si="1"/>
        <v xml:space="preserve"> </v>
      </c>
      <c r="BJ20" s="97"/>
      <c r="BK20" s="97"/>
      <c r="BL20" s="248" t="str">
        <f t="shared" si="1"/>
        <v xml:space="preserve"> </v>
      </c>
      <c r="BM20" s="248" t="str">
        <f t="shared" si="1"/>
        <v xml:space="preserve"> </v>
      </c>
      <c r="BN20" s="248" t="str">
        <f t="shared" si="1"/>
        <v xml:space="preserve"> </v>
      </c>
      <c r="BO20" s="248" t="str">
        <f t="shared" si="1"/>
        <v xml:space="preserve"> </v>
      </c>
      <c r="BP20" s="248" t="str">
        <f t="shared" si="1"/>
        <v xml:space="preserve"> </v>
      </c>
      <c r="BQ20" s="248" t="str">
        <f t="shared" si="1"/>
        <v xml:space="preserve"> </v>
      </c>
      <c r="BR20" s="248" t="str">
        <f t="shared" si="1"/>
        <v xml:space="preserve"> </v>
      </c>
      <c r="BS20" s="248" t="str">
        <f t="shared" si="1"/>
        <v xml:space="preserve"> </v>
      </c>
      <c r="BT20" s="97" t="str">
        <f t="shared" si="8"/>
        <v xml:space="preserve"> </v>
      </c>
    </row>
    <row r="21" spans="1:72">
      <c r="A21" s="118"/>
      <c r="B21" s="48"/>
      <c r="C21" s="3"/>
      <c r="D21" s="3"/>
      <c r="E21" s="3"/>
      <c r="F21" s="3"/>
      <c r="G21" s="3"/>
      <c r="H21" s="3"/>
      <c r="I21" s="3"/>
      <c r="J21" s="84"/>
      <c r="K21" s="48"/>
      <c r="L21" s="3"/>
      <c r="M21" s="3"/>
      <c r="N21" s="3"/>
      <c r="O21" s="3"/>
      <c r="P21" s="3"/>
      <c r="Q21" s="3"/>
      <c r="R21" s="3"/>
      <c r="S21" s="66"/>
      <c r="T21" s="66"/>
      <c r="U21" s="66"/>
      <c r="V21" s="66"/>
      <c r="W21" s="69"/>
      <c r="X21" s="51"/>
      <c r="Y21" s="108"/>
      <c r="Z21" s="176"/>
      <c r="AA21" s="177"/>
      <c r="AB21" s="177"/>
      <c r="AC21" s="177"/>
      <c r="AD21" s="177"/>
      <c r="AE21" s="177"/>
      <c r="AF21" s="177"/>
      <c r="AG21" s="178"/>
      <c r="AH21" s="104" t="str">
        <f t="shared" si="2"/>
        <v xml:space="preserve"> </v>
      </c>
      <c r="AJ21" s="72" t="str">
        <f t="shared" si="3"/>
        <v xml:space="preserve"> </v>
      </c>
      <c r="AK21" s="72" t="str">
        <f t="shared" si="4"/>
        <v xml:space="preserve"> </v>
      </c>
      <c r="AL21" s="72" t="str">
        <f t="shared" si="5"/>
        <v xml:space="preserve"> </v>
      </c>
      <c r="AN21" s="97" t="str">
        <f t="shared" si="6"/>
        <v xml:space="preserve"> </v>
      </c>
      <c r="AO21" s="97" t="str">
        <f t="shared" si="0"/>
        <v xml:space="preserve"> </v>
      </c>
      <c r="AP21" s="97" t="str">
        <f t="shared" si="0"/>
        <v xml:space="preserve"> </v>
      </c>
      <c r="AQ21" s="97" t="str">
        <f t="shared" si="0"/>
        <v xml:space="preserve"> </v>
      </c>
      <c r="AR21" s="97" t="str">
        <f t="shared" si="0"/>
        <v xml:space="preserve"> </v>
      </c>
      <c r="AS21" s="97" t="str">
        <f t="shared" si="0"/>
        <v xml:space="preserve"> </v>
      </c>
      <c r="AT21" s="97" t="str">
        <f t="shared" si="0"/>
        <v xml:space="preserve"> </v>
      </c>
      <c r="AU21" s="97" t="str">
        <f t="shared" si="0"/>
        <v xml:space="preserve"> </v>
      </c>
      <c r="AV21" s="97" t="str">
        <f t="shared" si="0"/>
        <v xml:space="preserve"> </v>
      </c>
      <c r="AW21" s="248" t="str">
        <f t="shared" si="7"/>
        <v xml:space="preserve"> </v>
      </c>
      <c r="AX21" s="248" t="str">
        <f t="shared" si="1"/>
        <v xml:space="preserve"> </v>
      </c>
      <c r="AY21" s="248" t="str">
        <f t="shared" si="1"/>
        <v xml:space="preserve"> </v>
      </c>
      <c r="AZ21" s="248" t="str">
        <f t="shared" si="1"/>
        <v xml:space="preserve"> </v>
      </c>
      <c r="BA21" s="248" t="str">
        <f t="shared" si="1"/>
        <v xml:space="preserve"> </v>
      </c>
      <c r="BB21" s="248" t="str">
        <f t="shared" si="1"/>
        <v xml:space="preserve"> </v>
      </c>
      <c r="BC21" s="248" t="str">
        <f t="shared" si="1"/>
        <v xml:space="preserve"> </v>
      </c>
      <c r="BD21" s="248" t="str">
        <f t="shared" si="1"/>
        <v xml:space="preserve"> </v>
      </c>
      <c r="BE21" s="248" t="str">
        <f t="shared" si="1"/>
        <v xml:space="preserve"> </v>
      </c>
      <c r="BF21" s="248" t="str">
        <f t="shared" si="1"/>
        <v xml:space="preserve"> </v>
      </c>
      <c r="BG21" s="248" t="str">
        <f t="shared" si="1"/>
        <v xml:space="preserve"> </v>
      </c>
      <c r="BH21" s="248" t="str">
        <f t="shared" si="1"/>
        <v xml:space="preserve"> </v>
      </c>
      <c r="BI21" s="248" t="str">
        <f t="shared" si="1"/>
        <v xml:space="preserve"> </v>
      </c>
      <c r="BJ21" s="97"/>
      <c r="BK21" s="97"/>
      <c r="BL21" s="248" t="str">
        <f t="shared" si="1"/>
        <v xml:space="preserve"> </v>
      </c>
      <c r="BM21" s="248" t="str">
        <f t="shared" si="1"/>
        <v xml:space="preserve"> </v>
      </c>
      <c r="BN21" s="248" t="str">
        <f t="shared" si="1"/>
        <v xml:space="preserve"> </v>
      </c>
      <c r="BO21" s="248" t="str">
        <f t="shared" si="1"/>
        <v xml:space="preserve"> </v>
      </c>
      <c r="BP21" s="248" t="str">
        <f t="shared" si="1"/>
        <v xml:space="preserve"> </v>
      </c>
      <c r="BQ21" s="248" t="str">
        <f t="shared" si="1"/>
        <v xml:space="preserve"> </v>
      </c>
      <c r="BR21" s="248" t="str">
        <f t="shared" si="1"/>
        <v xml:space="preserve"> </v>
      </c>
      <c r="BS21" s="248" t="str">
        <f t="shared" si="1"/>
        <v xml:space="preserve"> </v>
      </c>
      <c r="BT21" s="97" t="str">
        <f>IF(ISBLANK($A21)," ",SUM(AN21:BS21))</f>
        <v xml:space="preserve"> </v>
      </c>
    </row>
    <row r="22" spans="1:72">
      <c r="A22" s="118"/>
      <c r="B22" s="48"/>
      <c r="C22" s="3"/>
      <c r="D22" s="3"/>
      <c r="E22" s="3"/>
      <c r="F22" s="3"/>
      <c r="G22" s="3"/>
      <c r="H22" s="3"/>
      <c r="I22" s="3"/>
      <c r="J22" s="84"/>
      <c r="K22" s="48"/>
      <c r="L22" s="3"/>
      <c r="M22" s="3"/>
      <c r="N22" s="3"/>
      <c r="O22" s="3"/>
      <c r="P22" s="3"/>
      <c r="Q22" s="3"/>
      <c r="R22" s="3"/>
      <c r="S22" s="66"/>
      <c r="T22" s="66"/>
      <c r="U22" s="66"/>
      <c r="V22" s="66"/>
      <c r="W22" s="69"/>
      <c r="X22" s="51"/>
      <c r="Y22" s="108"/>
      <c r="Z22" s="176"/>
      <c r="AA22" s="177"/>
      <c r="AB22" s="177"/>
      <c r="AC22" s="177"/>
      <c r="AD22" s="177"/>
      <c r="AE22" s="177"/>
      <c r="AF22" s="177"/>
      <c r="AG22" s="178"/>
      <c r="AH22" s="104" t="str">
        <f t="shared" si="2"/>
        <v xml:space="preserve"> </v>
      </c>
      <c r="AJ22" s="72" t="str">
        <f t="shared" si="3"/>
        <v xml:space="preserve"> </v>
      </c>
      <c r="AK22" s="72" t="str">
        <f t="shared" si="4"/>
        <v xml:space="preserve"> </v>
      </c>
      <c r="AL22" s="72" t="str">
        <f t="shared" si="5"/>
        <v xml:space="preserve"> </v>
      </c>
      <c r="AN22" s="97" t="str">
        <f t="shared" si="6"/>
        <v xml:space="preserve"> </v>
      </c>
      <c r="AO22" s="97" t="str">
        <f t="shared" si="0"/>
        <v xml:space="preserve"> </v>
      </c>
      <c r="AP22" s="97" t="str">
        <f t="shared" si="0"/>
        <v xml:space="preserve"> </v>
      </c>
      <c r="AQ22" s="97" t="str">
        <f t="shared" si="0"/>
        <v xml:space="preserve"> </v>
      </c>
      <c r="AR22" s="97" t="str">
        <f t="shared" si="0"/>
        <v xml:space="preserve"> </v>
      </c>
      <c r="AS22" s="97" t="str">
        <f t="shared" si="0"/>
        <v xml:space="preserve"> </v>
      </c>
      <c r="AT22" s="97" t="str">
        <f t="shared" si="0"/>
        <v xml:space="preserve"> </v>
      </c>
      <c r="AU22" s="97" t="str">
        <f t="shared" si="0"/>
        <v xml:space="preserve"> </v>
      </c>
      <c r="AV22" s="97" t="str">
        <f t="shared" si="0"/>
        <v xml:space="preserve"> </v>
      </c>
      <c r="AW22" s="248" t="str">
        <f t="shared" si="7"/>
        <v xml:space="preserve"> </v>
      </c>
      <c r="AX22" s="248" t="str">
        <f t="shared" si="1"/>
        <v xml:space="preserve"> </v>
      </c>
      <c r="AY22" s="248" t="str">
        <f t="shared" si="1"/>
        <v xml:space="preserve"> </v>
      </c>
      <c r="AZ22" s="248" t="str">
        <f t="shared" si="1"/>
        <v xml:space="preserve"> </v>
      </c>
      <c r="BA22" s="248" t="str">
        <f t="shared" si="1"/>
        <v xml:space="preserve"> </v>
      </c>
      <c r="BB22" s="248" t="str">
        <f t="shared" si="1"/>
        <v xml:space="preserve"> </v>
      </c>
      <c r="BC22" s="248" t="str">
        <f t="shared" si="1"/>
        <v xml:space="preserve"> </v>
      </c>
      <c r="BD22" s="248" t="str">
        <f t="shared" si="1"/>
        <v xml:space="preserve"> </v>
      </c>
      <c r="BE22" s="248" t="str">
        <f t="shared" si="1"/>
        <v xml:space="preserve"> </v>
      </c>
      <c r="BF22" s="248" t="str">
        <f t="shared" si="1"/>
        <v xml:space="preserve"> </v>
      </c>
      <c r="BG22" s="248" t="str">
        <f t="shared" si="1"/>
        <v xml:space="preserve"> </v>
      </c>
      <c r="BH22" s="248" t="str">
        <f t="shared" si="1"/>
        <v xml:space="preserve"> </v>
      </c>
      <c r="BI22" s="248" t="str">
        <f t="shared" si="1"/>
        <v xml:space="preserve"> </v>
      </c>
      <c r="BJ22" s="97"/>
      <c r="BK22" s="97"/>
      <c r="BL22" s="248" t="str">
        <f t="shared" si="1"/>
        <v xml:space="preserve"> </v>
      </c>
      <c r="BM22" s="248" t="str">
        <f t="shared" si="1"/>
        <v xml:space="preserve"> </v>
      </c>
      <c r="BN22" s="248" t="str">
        <f t="shared" si="1"/>
        <v xml:space="preserve"> </v>
      </c>
      <c r="BO22" s="248" t="str">
        <f t="shared" si="1"/>
        <v xml:space="preserve"> </v>
      </c>
      <c r="BP22" s="248" t="str">
        <f t="shared" si="1"/>
        <v xml:space="preserve"> </v>
      </c>
      <c r="BQ22" s="248" t="str">
        <f t="shared" si="1"/>
        <v xml:space="preserve"> </v>
      </c>
      <c r="BR22" s="248" t="str">
        <f t="shared" si="1"/>
        <v xml:space="preserve"> </v>
      </c>
      <c r="BS22" s="248" t="str">
        <f t="shared" si="1"/>
        <v xml:space="preserve"> </v>
      </c>
      <c r="BT22" s="97" t="str">
        <f t="shared" si="8"/>
        <v xml:space="preserve"> </v>
      </c>
    </row>
    <row r="23" spans="1:72">
      <c r="A23" s="118"/>
      <c r="B23" s="48"/>
      <c r="C23" s="3"/>
      <c r="D23" s="3"/>
      <c r="E23" s="3"/>
      <c r="F23" s="3"/>
      <c r="G23" s="3"/>
      <c r="H23" s="3"/>
      <c r="I23" s="3"/>
      <c r="J23" s="84"/>
      <c r="K23" s="48"/>
      <c r="L23" s="3"/>
      <c r="M23" s="3"/>
      <c r="N23" s="3"/>
      <c r="O23" s="3"/>
      <c r="P23" s="3"/>
      <c r="Q23" s="3"/>
      <c r="R23" s="3"/>
      <c r="S23" s="66"/>
      <c r="T23" s="66"/>
      <c r="U23" s="66"/>
      <c r="V23" s="66"/>
      <c r="W23" s="69"/>
      <c r="X23" s="51"/>
      <c r="Y23" s="108"/>
      <c r="Z23" s="176"/>
      <c r="AA23" s="177"/>
      <c r="AB23" s="177"/>
      <c r="AC23" s="177"/>
      <c r="AD23" s="177"/>
      <c r="AE23" s="177"/>
      <c r="AF23" s="177"/>
      <c r="AG23" s="178"/>
      <c r="AH23" s="104" t="str">
        <f t="shared" si="2"/>
        <v xml:space="preserve"> </v>
      </c>
      <c r="AJ23" s="72" t="str">
        <f t="shared" si="3"/>
        <v xml:space="preserve"> </v>
      </c>
      <c r="AK23" s="72" t="str">
        <f t="shared" si="4"/>
        <v xml:space="preserve"> </v>
      </c>
      <c r="AL23" s="72" t="str">
        <f t="shared" si="5"/>
        <v xml:space="preserve"> </v>
      </c>
      <c r="AN23" s="97" t="str">
        <f t="shared" si="6"/>
        <v xml:space="preserve"> </v>
      </c>
      <c r="AO23" s="97" t="str">
        <f t="shared" si="0"/>
        <v xml:space="preserve"> </v>
      </c>
      <c r="AP23" s="97" t="str">
        <f t="shared" si="0"/>
        <v xml:space="preserve"> </v>
      </c>
      <c r="AQ23" s="97" t="str">
        <f t="shared" si="0"/>
        <v xml:space="preserve"> </v>
      </c>
      <c r="AR23" s="97" t="str">
        <f t="shared" si="0"/>
        <v xml:space="preserve"> </v>
      </c>
      <c r="AS23" s="97" t="str">
        <f t="shared" si="0"/>
        <v xml:space="preserve"> </v>
      </c>
      <c r="AT23" s="97" t="str">
        <f t="shared" si="0"/>
        <v xml:space="preserve"> </v>
      </c>
      <c r="AU23" s="97" t="str">
        <f t="shared" si="0"/>
        <v xml:space="preserve"> </v>
      </c>
      <c r="AV23" s="97" t="str">
        <f t="shared" si="0"/>
        <v xml:space="preserve"> </v>
      </c>
      <c r="AW23" s="248" t="str">
        <f t="shared" si="7"/>
        <v xml:space="preserve"> </v>
      </c>
      <c r="AX23" s="248" t="str">
        <f t="shared" si="1"/>
        <v xml:space="preserve"> </v>
      </c>
      <c r="AY23" s="248" t="str">
        <f t="shared" si="1"/>
        <v xml:space="preserve"> </v>
      </c>
      <c r="AZ23" s="248" t="str">
        <f t="shared" si="1"/>
        <v xml:space="preserve"> </v>
      </c>
      <c r="BA23" s="248" t="str">
        <f t="shared" si="1"/>
        <v xml:space="preserve"> </v>
      </c>
      <c r="BB23" s="248" t="str">
        <f t="shared" si="1"/>
        <v xml:space="preserve"> </v>
      </c>
      <c r="BC23" s="248" t="str">
        <f t="shared" si="1"/>
        <v xml:space="preserve"> </v>
      </c>
      <c r="BD23" s="248" t="str">
        <f t="shared" si="1"/>
        <v xml:space="preserve"> </v>
      </c>
      <c r="BE23" s="248" t="str">
        <f t="shared" si="1"/>
        <v xml:space="preserve"> </v>
      </c>
      <c r="BF23" s="248" t="str">
        <f t="shared" si="1"/>
        <v xml:space="preserve"> </v>
      </c>
      <c r="BG23" s="248" t="str">
        <f t="shared" si="1"/>
        <v xml:space="preserve"> </v>
      </c>
      <c r="BH23" s="248" t="str">
        <f t="shared" si="1"/>
        <v xml:space="preserve"> </v>
      </c>
      <c r="BI23" s="248" t="str">
        <f t="shared" si="1"/>
        <v xml:space="preserve"> </v>
      </c>
      <c r="BJ23" s="97"/>
      <c r="BK23" s="97"/>
      <c r="BL23" s="248" t="str">
        <f t="shared" si="1"/>
        <v xml:space="preserve"> </v>
      </c>
      <c r="BM23" s="248" t="str">
        <f t="shared" si="1"/>
        <v xml:space="preserve"> </v>
      </c>
      <c r="BN23" s="248" t="str">
        <f t="shared" si="1"/>
        <v xml:space="preserve"> </v>
      </c>
      <c r="BO23" s="248" t="str">
        <f t="shared" ref="BO23:BS50" si="9">IF(ISBLANK($A23)," ",IF(ISNUMBER(AC23),AC23,0))</f>
        <v xml:space="preserve"> </v>
      </c>
      <c r="BP23" s="248" t="str">
        <f t="shared" si="9"/>
        <v xml:space="preserve"> </v>
      </c>
      <c r="BQ23" s="248" t="str">
        <f t="shared" si="9"/>
        <v xml:space="preserve"> </v>
      </c>
      <c r="BR23" s="248" t="str">
        <f t="shared" si="9"/>
        <v xml:space="preserve"> </v>
      </c>
      <c r="BS23" s="248" t="str">
        <f t="shared" si="9"/>
        <v xml:space="preserve"> </v>
      </c>
      <c r="BT23" s="97" t="str">
        <f t="shared" si="8"/>
        <v xml:space="preserve"> </v>
      </c>
    </row>
    <row r="24" spans="1:72">
      <c r="A24" s="118"/>
      <c r="B24" s="48"/>
      <c r="C24" s="3"/>
      <c r="D24" s="3"/>
      <c r="E24" s="3"/>
      <c r="F24" s="3"/>
      <c r="G24" s="3"/>
      <c r="H24" s="3"/>
      <c r="I24" s="3"/>
      <c r="J24" s="84"/>
      <c r="K24" s="48"/>
      <c r="L24" s="3"/>
      <c r="M24" s="3"/>
      <c r="N24" s="3"/>
      <c r="O24" s="3"/>
      <c r="P24" s="3"/>
      <c r="Q24" s="3"/>
      <c r="R24" s="3"/>
      <c r="S24" s="66"/>
      <c r="T24" s="66"/>
      <c r="U24" s="66"/>
      <c r="V24" s="66"/>
      <c r="W24" s="69"/>
      <c r="X24" s="51"/>
      <c r="Y24" s="108"/>
      <c r="Z24" s="176"/>
      <c r="AA24" s="177"/>
      <c r="AB24" s="177"/>
      <c r="AC24" s="177"/>
      <c r="AD24" s="177"/>
      <c r="AE24" s="177"/>
      <c r="AF24" s="177"/>
      <c r="AG24" s="178"/>
      <c r="AH24" s="104" t="str">
        <f t="shared" si="2"/>
        <v xml:space="preserve"> </v>
      </c>
      <c r="AJ24" s="72" t="str">
        <f t="shared" si="3"/>
        <v xml:space="preserve"> </v>
      </c>
      <c r="AK24" s="72" t="str">
        <f t="shared" si="4"/>
        <v xml:space="preserve"> </v>
      </c>
      <c r="AL24" s="72" t="str">
        <f t="shared" si="5"/>
        <v xml:space="preserve"> </v>
      </c>
      <c r="AN24" s="97" t="str">
        <f t="shared" si="6"/>
        <v xml:space="preserve"> </v>
      </c>
      <c r="AO24" s="97" t="str">
        <f t="shared" si="0"/>
        <v xml:space="preserve"> </v>
      </c>
      <c r="AP24" s="97" t="str">
        <f t="shared" si="0"/>
        <v xml:space="preserve"> </v>
      </c>
      <c r="AQ24" s="97" t="str">
        <f t="shared" si="0"/>
        <v xml:space="preserve"> </v>
      </c>
      <c r="AR24" s="97" t="str">
        <f t="shared" si="0"/>
        <v xml:space="preserve"> </v>
      </c>
      <c r="AS24" s="97" t="str">
        <f t="shared" si="0"/>
        <v xml:space="preserve"> </v>
      </c>
      <c r="AT24" s="97" t="str">
        <f t="shared" si="0"/>
        <v xml:space="preserve"> </v>
      </c>
      <c r="AU24" s="97" t="str">
        <f t="shared" si="0"/>
        <v xml:space="preserve"> </v>
      </c>
      <c r="AV24" s="97" t="str">
        <f t="shared" si="0"/>
        <v xml:space="preserve"> </v>
      </c>
      <c r="AW24" s="248" t="str">
        <f t="shared" si="7"/>
        <v xml:space="preserve"> </v>
      </c>
      <c r="AX24" s="248" t="str">
        <f t="shared" si="7"/>
        <v xml:space="preserve"> </v>
      </c>
      <c r="AY24" s="248" t="str">
        <f t="shared" si="7"/>
        <v xml:space="preserve"> </v>
      </c>
      <c r="AZ24" s="248" t="str">
        <f t="shared" si="7"/>
        <v xml:space="preserve"> </v>
      </c>
      <c r="BA24" s="248" t="str">
        <f t="shared" si="7"/>
        <v xml:space="preserve"> </v>
      </c>
      <c r="BB24" s="248" t="str">
        <f t="shared" si="7"/>
        <v xml:space="preserve"> </v>
      </c>
      <c r="BC24" s="248" t="str">
        <f t="shared" si="7"/>
        <v xml:space="preserve"> </v>
      </c>
      <c r="BD24" s="248" t="str">
        <f t="shared" si="7"/>
        <v xml:space="preserve"> </v>
      </c>
      <c r="BE24" s="248" t="str">
        <f t="shared" si="7"/>
        <v xml:space="preserve"> </v>
      </c>
      <c r="BF24" s="248" t="str">
        <f t="shared" si="7"/>
        <v xml:space="preserve"> </v>
      </c>
      <c r="BG24" s="248" t="str">
        <f t="shared" si="7"/>
        <v xml:space="preserve"> </v>
      </c>
      <c r="BH24" s="248" t="str">
        <f t="shared" si="7"/>
        <v xml:space="preserve"> </v>
      </c>
      <c r="BI24" s="248" t="str">
        <f t="shared" si="7"/>
        <v xml:space="preserve"> </v>
      </c>
      <c r="BJ24" s="97"/>
      <c r="BK24" s="97"/>
      <c r="BL24" s="248" t="str">
        <f t="shared" ref="BL24:BN50" si="10">IF(ISBLANK($A24)," ",IF(ISNUMBER(Z24),Z24,0))</f>
        <v xml:space="preserve"> </v>
      </c>
      <c r="BM24" s="248" t="str">
        <f t="shared" si="10"/>
        <v xml:space="preserve"> </v>
      </c>
      <c r="BN24" s="248" t="str">
        <f t="shared" si="10"/>
        <v xml:space="preserve"> </v>
      </c>
      <c r="BO24" s="248" t="str">
        <f t="shared" si="9"/>
        <v xml:space="preserve"> </v>
      </c>
      <c r="BP24" s="248" t="str">
        <f t="shared" si="9"/>
        <v xml:space="preserve"> </v>
      </c>
      <c r="BQ24" s="248" t="str">
        <f t="shared" si="9"/>
        <v xml:space="preserve"> </v>
      </c>
      <c r="BR24" s="248" t="str">
        <f t="shared" si="9"/>
        <v xml:space="preserve"> </v>
      </c>
      <c r="BS24" s="248" t="str">
        <f t="shared" si="9"/>
        <v xml:space="preserve"> </v>
      </c>
      <c r="BT24" s="97" t="str">
        <f t="shared" si="8"/>
        <v xml:space="preserve"> </v>
      </c>
    </row>
    <row r="25" spans="1:72">
      <c r="A25" s="118"/>
      <c r="B25" s="48"/>
      <c r="C25" s="3"/>
      <c r="D25" s="3"/>
      <c r="E25" s="3"/>
      <c r="F25" s="3"/>
      <c r="G25" s="3"/>
      <c r="H25" s="3"/>
      <c r="I25" s="3"/>
      <c r="J25" s="84"/>
      <c r="K25" s="48"/>
      <c r="L25" s="3"/>
      <c r="M25" s="3"/>
      <c r="N25" s="3"/>
      <c r="O25" s="3"/>
      <c r="P25" s="3"/>
      <c r="Q25" s="3"/>
      <c r="R25" s="3"/>
      <c r="S25" s="66"/>
      <c r="T25" s="66"/>
      <c r="U25" s="66"/>
      <c r="V25" s="66"/>
      <c r="W25" s="69"/>
      <c r="X25" s="51"/>
      <c r="Y25" s="108"/>
      <c r="Z25" s="176"/>
      <c r="AA25" s="177"/>
      <c r="AB25" s="177"/>
      <c r="AC25" s="177"/>
      <c r="AD25" s="177"/>
      <c r="AE25" s="177"/>
      <c r="AF25" s="177"/>
      <c r="AG25" s="178"/>
      <c r="AH25" s="104" t="str">
        <f t="shared" si="2"/>
        <v xml:space="preserve"> </v>
      </c>
      <c r="AJ25" s="72" t="str">
        <f t="shared" si="3"/>
        <v xml:space="preserve"> </v>
      </c>
      <c r="AK25" s="72" t="str">
        <f t="shared" si="4"/>
        <v xml:space="preserve"> </v>
      </c>
      <c r="AL25" s="72" t="str">
        <f t="shared" si="5"/>
        <v xml:space="preserve"> </v>
      </c>
      <c r="AN25" s="97" t="str">
        <f t="shared" si="6"/>
        <v xml:space="preserve"> </v>
      </c>
      <c r="AO25" s="97" t="str">
        <f t="shared" si="0"/>
        <v xml:space="preserve"> </v>
      </c>
      <c r="AP25" s="97" t="str">
        <f t="shared" si="0"/>
        <v xml:space="preserve"> </v>
      </c>
      <c r="AQ25" s="97" t="str">
        <f t="shared" si="0"/>
        <v xml:space="preserve"> </v>
      </c>
      <c r="AR25" s="97" t="str">
        <f t="shared" si="0"/>
        <v xml:space="preserve"> </v>
      </c>
      <c r="AS25" s="97" t="str">
        <f t="shared" si="0"/>
        <v xml:space="preserve"> </v>
      </c>
      <c r="AT25" s="97" t="str">
        <f t="shared" si="0"/>
        <v xml:space="preserve"> </v>
      </c>
      <c r="AU25" s="97" t="str">
        <f t="shared" si="0"/>
        <v xml:space="preserve"> </v>
      </c>
      <c r="AV25" s="97" t="str">
        <f t="shared" si="0"/>
        <v xml:space="preserve"> </v>
      </c>
      <c r="AW25" s="248" t="str">
        <f t="shared" si="7"/>
        <v xml:space="preserve"> </v>
      </c>
      <c r="AX25" s="248" t="str">
        <f t="shared" si="7"/>
        <v xml:space="preserve"> </v>
      </c>
      <c r="AY25" s="248" t="str">
        <f t="shared" si="7"/>
        <v xml:space="preserve"> </v>
      </c>
      <c r="AZ25" s="248" t="str">
        <f t="shared" si="7"/>
        <v xml:space="preserve"> </v>
      </c>
      <c r="BA25" s="248" t="str">
        <f t="shared" si="7"/>
        <v xml:space="preserve"> </v>
      </c>
      <c r="BB25" s="248" t="str">
        <f t="shared" si="7"/>
        <v xml:space="preserve"> </v>
      </c>
      <c r="BC25" s="248" t="str">
        <f t="shared" si="7"/>
        <v xml:space="preserve"> </v>
      </c>
      <c r="BD25" s="248" t="str">
        <f t="shared" si="7"/>
        <v xml:space="preserve"> </v>
      </c>
      <c r="BE25" s="248" t="str">
        <f t="shared" si="7"/>
        <v xml:space="preserve"> </v>
      </c>
      <c r="BF25" s="248" t="str">
        <f t="shared" si="7"/>
        <v xml:space="preserve"> </v>
      </c>
      <c r="BG25" s="248" t="str">
        <f t="shared" si="7"/>
        <v xml:space="preserve"> </v>
      </c>
      <c r="BH25" s="248" t="str">
        <f t="shared" si="7"/>
        <v xml:space="preserve"> </v>
      </c>
      <c r="BI25" s="248" t="str">
        <f t="shared" si="7"/>
        <v xml:space="preserve"> </v>
      </c>
      <c r="BJ25" s="97"/>
      <c r="BK25" s="97"/>
      <c r="BL25" s="248" t="str">
        <f t="shared" si="10"/>
        <v xml:space="preserve"> </v>
      </c>
      <c r="BM25" s="248" t="str">
        <f t="shared" si="10"/>
        <v xml:space="preserve"> </v>
      </c>
      <c r="BN25" s="248" t="str">
        <f t="shared" si="10"/>
        <v xml:space="preserve"> </v>
      </c>
      <c r="BO25" s="248" t="str">
        <f t="shared" si="9"/>
        <v xml:space="preserve"> </v>
      </c>
      <c r="BP25" s="248" t="str">
        <f t="shared" si="9"/>
        <v xml:space="preserve"> </v>
      </c>
      <c r="BQ25" s="248" t="str">
        <f t="shared" si="9"/>
        <v xml:space="preserve"> </v>
      </c>
      <c r="BR25" s="248" t="str">
        <f t="shared" si="9"/>
        <v xml:space="preserve"> </v>
      </c>
      <c r="BS25" s="248" t="str">
        <f t="shared" si="9"/>
        <v xml:space="preserve"> </v>
      </c>
      <c r="BT25" s="97" t="str">
        <f t="shared" si="8"/>
        <v xml:space="preserve"> </v>
      </c>
    </row>
    <row r="26" spans="1:72">
      <c r="A26" s="118"/>
      <c r="B26" s="48"/>
      <c r="C26" s="3"/>
      <c r="D26" s="3"/>
      <c r="E26" s="3"/>
      <c r="F26" s="3"/>
      <c r="G26" s="3"/>
      <c r="H26" s="3"/>
      <c r="I26" s="3"/>
      <c r="J26" s="84"/>
      <c r="K26" s="48"/>
      <c r="L26" s="3"/>
      <c r="M26" s="3"/>
      <c r="N26" s="3"/>
      <c r="O26" s="3"/>
      <c r="P26" s="3"/>
      <c r="Q26" s="3"/>
      <c r="R26" s="3"/>
      <c r="S26" s="66"/>
      <c r="T26" s="66"/>
      <c r="U26" s="66"/>
      <c r="V26" s="66"/>
      <c r="W26" s="69"/>
      <c r="X26" s="51"/>
      <c r="Y26" s="108"/>
      <c r="Z26" s="176"/>
      <c r="AA26" s="177"/>
      <c r="AB26" s="177"/>
      <c r="AC26" s="177"/>
      <c r="AD26" s="177"/>
      <c r="AE26" s="177"/>
      <c r="AF26" s="177"/>
      <c r="AG26" s="178"/>
      <c r="AH26" s="104" t="str">
        <f t="shared" si="2"/>
        <v xml:space="preserve"> </v>
      </c>
      <c r="AJ26" s="72" t="str">
        <f t="shared" si="3"/>
        <v xml:space="preserve"> </v>
      </c>
      <c r="AK26" s="72" t="str">
        <f t="shared" si="4"/>
        <v xml:space="preserve"> </v>
      </c>
      <c r="AL26" s="72" t="str">
        <f t="shared" si="5"/>
        <v xml:space="preserve"> </v>
      </c>
      <c r="AN26" s="97" t="str">
        <f t="shared" si="6"/>
        <v xml:space="preserve"> </v>
      </c>
      <c r="AO26" s="97" t="str">
        <f t="shared" si="0"/>
        <v xml:space="preserve"> </v>
      </c>
      <c r="AP26" s="97" t="str">
        <f t="shared" si="0"/>
        <v xml:space="preserve"> </v>
      </c>
      <c r="AQ26" s="97" t="str">
        <f t="shared" si="0"/>
        <v xml:space="preserve"> </v>
      </c>
      <c r="AR26" s="97" t="str">
        <f t="shared" si="0"/>
        <v xml:space="preserve"> </v>
      </c>
      <c r="AS26" s="97" t="str">
        <f t="shared" si="0"/>
        <v xml:space="preserve"> </v>
      </c>
      <c r="AT26" s="97" t="str">
        <f t="shared" si="0"/>
        <v xml:space="preserve"> </v>
      </c>
      <c r="AU26" s="97" t="str">
        <f t="shared" si="0"/>
        <v xml:space="preserve"> </v>
      </c>
      <c r="AV26" s="97" t="str">
        <f t="shared" si="0"/>
        <v xml:space="preserve"> </v>
      </c>
      <c r="AW26" s="248" t="str">
        <f t="shared" si="7"/>
        <v xml:space="preserve"> </v>
      </c>
      <c r="AX26" s="248" t="str">
        <f t="shared" si="7"/>
        <v xml:space="preserve"> </v>
      </c>
      <c r="AY26" s="248" t="str">
        <f t="shared" si="7"/>
        <v xml:space="preserve"> </v>
      </c>
      <c r="AZ26" s="248" t="str">
        <f t="shared" si="7"/>
        <v xml:space="preserve"> </v>
      </c>
      <c r="BA26" s="248" t="str">
        <f t="shared" si="7"/>
        <v xml:space="preserve"> </v>
      </c>
      <c r="BB26" s="248" t="str">
        <f t="shared" si="7"/>
        <v xml:space="preserve"> </v>
      </c>
      <c r="BC26" s="248" t="str">
        <f t="shared" si="7"/>
        <v xml:space="preserve"> </v>
      </c>
      <c r="BD26" s="248" t="str">
        <f t="shared" si="7"/>
        <v xml:space="preserve"> </v>
      </c>
      <c r="BE26" s="248" t="str">
        <f t="shared" si="7"/>
        <v xml:space="preserve"> </v>
      </c>
      <c r="BF26" s="248" t="str">
        <f t="shared" si="7"/>
        <v xml:space="preserve"> </v>
      </c>
      <c r="BG26" s="248" t="str">
        <f t="shared" si="7"/>
        <v xml:space="preserve"> </v>
      </c>
      <c r="BH26" s="248" t="str">
        <f t="shared" si="7"/>
        <v xml:space="preserve"> </v>
      </c>
      <c r="BI26" s="248" t="str">
        <f t="shared" si="7"/>
        <v xml:space="preserve"> </v>
      </c>
      <c r="BJ26" s="97"/>
      <c r="BK26" s="97"/>
      <c r="BL26" s="248" t="str">
        <f t="shared" si="10"/>
        <v xml:space="preserve"> </v>
      </c>
      <c r="BM26" s="248" t="str">
        <f t="shared" si="10"/>
        <v xml:space="preserve"> </v>
      </c>
      <c r="BN26" s="248" t="str">
        <f t="shared" si="10"/>
        <v xml:space="preserve"> </v>
      </c>
      <c r="BO26" s="248" t="str">
        <f t="shared" si="9"/>
        <v xml:space="preserve"> </v>
      </c>
      <c r="BP26" s="248" t="str">
        <f t="shared" si="9"/>
        <v xml:space="preserve"> </v>
      </c>
      <c r="BQ26" s="248" t="str">
        <f t="shared" si="9"/>
        <v xml:space="preserve"> </v>
      </c>
      <c r="BR26" s="248" t="str">
        <f t="shared" si="9"/>
        <v xml:space="preserve"> </v>
      </c>
      <c r="BS26" s="248" t="str">
        <f t="shared" si="9"/>
        <v xml:space="preserve"> </v>
      </c>
      <c r="BT26" s="97" t="str">
        <f t="shared" si="8"/>
        <v xml:space="preserve"> </v>
      </c>
    </row>
    <row r="27" spans="1:72">
      <c r="A27" s="118"/>
      <c r="B27" s="48"/>
      <c r="C27" s="3"/>
      <c r="D27" s="3"/>
      <c r="E27" s="3"/>
      <c r="F27" s="3"/>
      <c r="G27" s="3"/>
      <c r="H27" s="3"/>
      <c r="I27" s="3"/>
      <c r="J27" s="84"/>
      <c r="K27" s="48"/>
      <c r="L27" s="3"/>
      <c r="M27" s="3"/>
      <c r="N27" s="3"/>
      <c r="O27" s="3"/>
      <c r="P27" s="3"/>
      <c r="Q27" s="3"/>
      <c r="R27" s="3"/>
      <c r="S27" s="66"/>
      <c r="T27" s="66"/>
      <c r="U27" s="66"/>
      <c r="V27" s="66"/>
      <c r="W27" s="69"/>
      <c r="X27" s="51"/>
      <c r="Y27" s="108"/>
      <c r="Z27" s="176"/>
      <c r="AA27" s="177"/>
      <c r="AB27" s="177"/>
      <c r="AC27" s="177"/>
      <c r="AD27" s="177"/>
      <c r="AE27" s="177"/>
      <c r="AF27" s="177"/>
      <c r="AG27" s="178"/>
      <c r="AH27" s="104" t="str">
        <f t="shared" si="2"/>
        <v xml:space="preserve"> </v>
      </c>
      <c r="AJ27" s="72" t="str">
        <f t="shared" si="3"/>
        <v xml:space="preserve"> </v>
      </c>
      <c r="AK27" s="72" t="str">
        <f t="shared" si="4"/>
        <v xml:space="preserve"> </v>
      </c>
      <c r="AL27" s="72" t="str">
        <f t="shared" si="5"/>
        <v xml:space="preserve"> </v>
      </c>
      <c r="AN27" s="97" t="str">
        <f t="shared" si="6"/>
        <v xml:space="preserve"> </v>
      </c>
      <c r="AO27" s="97" t="str">
        <f t="shared" si="6"/>
        <v xml:space="preserve"> </v>
      </c>
      <c r="AP27" s="97" t="str">
        <f t="shared" si="6"/>
        <v xml:space="preserve"> </v>
      </c>
      <c r="AQ27" s="97" t="str">
        <f t="shared" si="6"/>
        <v xml:space="preserve"> </v>
      </c>
      <c r="AR27" s="97" t="str">
        <f t="shared" si="6"/>
        <v xml:space="preserve"> </v>
      </c>
      <c r="AS27" s="97" t="str">
        <f t="shared" si="6"/>
        <v xml:space="preserve"> </v>
      </c>
      <c r="AT27" s="97" t="str">
        <f t="shared" si="6"/>
        <v xml:space="preserve"> </v>
      </c>
      <c r="AU27" s="97" t="str">
        <f t="shared" si="6"/>
        <v xml:space="preserve"> </v>
      </c>
      <c r="AV27" s="97" t="str">
        <f t="shared" si="6"/>
        <v xml:space="preserve"> </v>
      </c>
      <c r="AW27" s="248" t="str">
        <f t="shared" si="7"/>
        <v xml:space="preserve"> </v>
      </c>
      <c r="AX27" s="248" t="str">
        <f t="shared" si="7"/>
        <v xml:space="preserve"> </v>
      </c>
      <c r="AY27" s="248" t="str">
        <f t="shared" si="7"/>
        <v xml:space="preserve"> </v>
      </c>
      <c r="AZ27" s="248" t="str">
        <f t="shared" si="7"/>
        <v xml:space="preserve"> </v>
      </c>
      <c r="BA27" s="248" t="str">
        <f t="shared" si="7"/>
        <v xml:space="preserve"> </v>
      </c>
      <c r="BB27" s="248" t="str">
        <f t="shared" si="7"/>
        <v xml:space="preserve"> </v>
      </c>
      <c r="BC27" s="248" t="str">
        <f t="shared" si="7"/>
        <v xml:space="preserve"> </v>
      </c>
      <c r="BD27" s="248" t="str">
        <f t="shared" si="7"/>
        <v xml:space="preserve"> </v>
      </c>
      <c r="BE27" s="248" t="str">
        <f t="shared" si="7"/>
        <v xml:space="preserve"> </v>
      </c>
      <c r="BF27" s="248" t="str">
        <f t="shared" si="7"/>
        <v xml:space="preserve"> </v>
      </c>
      <c r="BG27" s="248" t="str">
        <f t="shared" si="7"/>
        <v xml:space="preserve"> </v>
      </c>
      <c r="BH27" s="248" t="str">
        <f t="shared" si="7"/>
        <v xml:space="preserve"> </v>
      </c>
      <c r="BI27" s="248" t="str">
        <f t="shared" si="7"/>
        <v xml:space="preserve"> </v>
      </c>
      <c r="BJ27" s="97"/>
      <c r="BK27" s="97"/>
      <c r="BL27" s="248" t="str">
        <f t="shared" si="10"/>
        <v xml:space="preserve"> </v>
      </c>
      <c r="BM27" s="248" t="str">
        <f t="shared" si="10"/>
        <v xml:space="preserve"> </v>
      </c>
      <c r="BN27" s="248" t="str">
        <f t="shared" si="10"/>
        <v xml:space="preserve"> </v>
      </c>
      <c r="BO27" s="248" t="str">
        <f t="shared" si="9"/>
        <v xml:space="preserve"> </v>
      </c>
      <c r="BP27" s="248" t="str">
        <f t="shared" si="9"/>
        <v xml:space="preserve"> </v>
      </c>
      <c r="BQ27" s="248" t="str">
        <f t="shared" si="9"/>
        <v xml:space="preserve"> </v>
      </c>
      <c r="BR27" s="248" t="str">
        <f t="shared" si="9"/>
        <v xml:space="preserve"> </v>
      </c>
      <c r="BS27" s="248" t="str">
        <f t="shared" si="9"/>
        <v xml:space="preserve"> </v>
      </c>
      <c r="BT27" s="97" t="str">
        <f t="shared" si="8"/>
        <v xml:space="preserve"> </v>
      </c>
    </row>
    <row r="28" spans="1:72">
      <c r="A28" s="118"/>
      <c r="B28" s="48"/>
      <c r="C28" s="3"/>
      <c r="D28" s="3"/>
      <c r="E28" s="3"/>
      <c r="F28" s="3"/>
      <c r="G28" s="3"/>
      <c r="H28" s="3"/>
      <c r="I28" s="3"/>
      <c r="J28" s="84"/>
      <c r="K28" s="48"/>
      <c r="L28" s="3"/>
      <c r="M28" s="3"/>
      <c r="N28" s="3"/>
      <c r="O28" s="3"/>
      <c r="P28" s="3"/>
      <c r="Q28" s="3"/>
      <c r="R28" s="3"/>
      <c r="S28" s="66"/>
      <c r="T28" s="66"/>
      <c r="U28" s="66"/>
      <c r="V28" s="66"/>
      <c r="W28" s="69"/>
      <c r="X28" s="51"/>
      <c r="Y28" s="108"/>
      <c r="Z28" s="176"/>
      <c r="AA28" s="177"/>
      <c r="AB28" s="177"/>
      <c r="AC28" s="177"/>
      <c r="AD28" s="177"/>
      <c r="AE28" s="177"/>
      <c r="AF28" s="177"/>
      <c r="AG28" s="178"/>
      <c r="AH28" s="104" t="str">
        <f t="shared" si="2"/>
        <v xml:space="preserve"> </v>
      </c>
      <c r="AJ28" s="72" t="str">
        <f t="shared" si="3"/>
        <v xml:space="preserve"> </v>
      </c>
      <c r="AK28" s="72" t="str">
        <f t="shared" si="4"/>
        <v xml:space="preserve"> </v>
      </c>
      <c r="AL28" s="72" t="str">
        <f t="shared" si="5"/>
        <v xml:space="preserve"> </v>
      </c>
      <c r="AN28" s="97" t="str">
        <f t="shared" si="6"/>
        <v xml:space="preserve"> </v>
      </c>
      <c r="AO28" s="97" t="str">
        <f t="shared" si="6"/>
        <v xml:space="preserve"> </v>
      </c>
      <c r="AP28" s="97" t="str">
        <f t="shared" si="6"/>
        <v xml:space="preserve"> </v>
      </c>
      <c r="AQ28" s="97" t="str">
        <f t="shared" si="6"/>
        <v xml:space="preserve"> </v>
      </c>
      <c r="AR28" s="97" t="str">
        <f t="shared" si="6"/>
        <v xml:space="preserve"> </v>
      </c>
      <c r="AS28" s="97" t="str">
        <f t="shared" si="6"/>
        <v xml:space="preserve"> </v>
      </c>
      <c r="AT28" s="97" t="str">
        <f t="shared" si="6"/>
        <v xml:space="preserve"> </v>
      </c>
      <c r="AU28" s="97" t="str">
        <f t="shared" si="6"/>
        <v xml:space="preserve"> </v>
      </c>
      <c r="AV28" s="97" t="str">
        <f t="shared" si="6"/>
        <v xml:space="preserve"> </v>
      </c>
      <c r="AW28" s="248" t="str">
        <f t="shared" si="7"/>
        <v xml:space="preserve"> </v>
      </c>
      <c r="AX28" s="248" t="str">
        <f t="shared" si="7"/>
        <v xml:space="preserve"> </v>
      </c>
      <c r="AY28" s="248" t="str">
        <f t="shared" si="7"/>
        <v xml:space="preserve"> </v>
      </c>
      <c r="AZ28" s="248" t="str">
        <f t="shared" si="7"/>
        <v xml:space="preserve"> </v>
      </c>
      <c r="BA28" s="248" t="str">
        <f t="shared" si="7"/>
        <v xml:space="preserve"> </v>
      </c>
      <c r="BB28" s="248" t="str">
        <f t="shared" si="7"/>
        <v xml:space="preserve"> </v>
      </c>
      <c r="BC28" s="248" t="str">
        <f t="shared" si="7"/>
        <v xml:space="preserve"> </v>
      </c>
      <c r="BD28" s="248" t="str">
        <f t="shared" si="7"/>
        <v xml:space="preserve"> </v>
      </c>
      <c r="BE28" s="248" t="str">
        <f t="shared" si="7"/>
        <v xml:space="preserve"> </v>
      </c>
      <c r="BF28" s="248" t="str">
        <f t="shared" si="7"/>
        <v xml:space="preserve"> </v>
      </c>
      <c r="BG28" s="248" t="str">
        <f t="shared" si="7"/>
        <v xml:space="preserve"> </v>
      </c>
      <c r="BH28" s="248" t="str">
        <f t="shared" si="7"/>
        <v xml:space="preserve"> </v>
      </c>
      <c r="BI28" s="248" t="str">
        <f t="shared" si="7"/>
        <v xml:space="preserve"> </v>
      </c>
      <c r="BJ28" s="97"/>
      <c r="BK28" s="97"/>
      <c r="BL28" s="248" t="str">
        <f t="shared" si="10"/>
        <v xml:space="preserve"> </v>
      </c>
      <c r="BM28" s="248" t="str">
        <f t="shared" si="10"/>
        <v xml:space="preserve"> </v>
      </c>
      <c r="BN28" s="248" t="str">
        <f t="shared" si="10"/>
        <v xml:space="preserve"> </v>
      </c>
      <c r="BO28" s="248" t="str">
        <f t="shared" si="9"/>
        <v xml:space="preserve"> </v>
      </c>
      <c r="BP28" s="248" t="str">
        <f t="shared" si="9"/>
        <v xml:space="preserve"> </v>
      </c>
      <c r="BQ28" s="248" t="str">
        <f t="shared" si="9"/>
        <v xml:space="preserve"> </v>
      </c>
      <c r="BR28" s="248" t="str">
        <f t="shared" si="9"/>
        <v xml:space="preserve"> </v>
      </c>
      <c r="BS28" s="248" t="str">
        <f t="shared" si="9"/>
        <v xml:space="preserve"> </v>
      </c>
      <c r="BT28" s="97" t="str">
        <f t="shared" si="8"/>
        <v xml:space="preserve"> </v>
      </c>
    </row>
    <row r="29" spans="1:72">
      <c r="A29" s="118"/>
      <c r="B29" s="48"/>
      <c r="C29" s="3"/>
      <c r="D29" s="3"/>
      <c r="E29" s="3"/>
      <c r="F29" s="3"/>
      <c r="G29" s="3"/>
      <c r="H29" s="3"/>
      <c r="I29" s="3"/>
      <c r="J29" s="84"/>
      <c r="K29" s="48"/>
      <c r="L29" s="3"/>
      <c r="M29" s="3"/>
      <c r="N29" s="3"/>
      <c r="O29" s="3"/>
      <c r="P29" s="3"/>
      <c r="Q29" s="3"/>
      <c r="R29" s="3"/>
      <c r="S29" s="66"/>
      <c r="T29" s="66"/>
      <c r="U29" s="66"/>
      <c r="V29" s="66"/>
      <c r="W29" s="69"/>
      <c r="X29" s="51"/>
      <c r="Y29" s="108"/>
      <c r="Z29" s="176"/>
      <c r="AA29" s="177"/>
      <c r="AB29" s="177"/>
      <c r="AC29" s="177"/>
      <c r="AD29" s="177"/>
      <c r="AE29" s="177"/>
      <c r="AF29" s="177"/>
      <c r="AG29" s="178"/>
      <c r="AH29" s="104" t="str">
        <f t="shared" si="2"/>
        <v xml:space="preserve"> </v>
      </c>
      <c r="AJ29" s="72" t="str">
        <f t="shared" si="3"/>
        <v xml:space="preserve"> </v>
      </c>
      <c r="AK29" s="72" t="str">
        <f t="shared" si="4"/>
        <v xml:space="preserve"> </v>
      </c>
      <c r="AL29" s="72" t="str">
        <f t="shared" si="5"/>
        <v xml:space="preserve"> </v>
      </c>
      <c r="AN29" s="97" t="str">
        <f t="shared" si="6"/>
        <v xml:space="preserve"> </v>
      </c>
      <c r="AO29" s="97" t="str">
        <f t="shared" si="6"/>
        <v xml:space="preserve"> </v>
      </c>
      <c r="AP29" s="97" t="str">
        <f t="shared" si="6"/>
        <v xml:space="preserve"> </v>
      </c>
      <c r="AQ29" s="97" t="str">
        <f t="shared" si="6"/>
        <v xml:space="preserve"> </v>
      </c>
      <c r="AR29" s="97" t="str">
        <f t="shared" si="6"/>
        <v xml:space="preserve"> </v>
      </c>
      <c r="AS29" s="97" t="str">
        <f t="shared" si="6"/>
        <v xml:space="preserve"> </v>
      </c>
      <c r="AT29" s="97" t="str">
        <f t="shared" si="6"/>
        <v xml:space="preserve"> </v>
      </c>
      <c r="AU29" s="97" t="str">
        <f t="shared" si="6"/>
        <v xml:space="preserve"> </v>
      </c>
      <c r="AV29" s="97" t="str">
        <f t="shared" si="6"/>
        <v xml:space="preserve"> </v>
      </c>
      <c r="AW29" s="248" t="str">
        <f t="shared" si="7"/>
        <v xml:space="preserve"> </v>
      </c>
      <c r="AX29" s="248" t="str">
        <f t="shared" si="7"/>
        <v xml:space="preserve"> </v>
      </c>
      <c r="AY29" s="248" t="str">
        <f t="shared" si="7"/>
        <v xml:space="preserve"> </v>
      </c>
      <c r="AZ29" s="248" t="str">
        <f t="shared" si="7"/>
        <v xml:space="preserve"> </v>
      </c>
      <c r="BA29" s="248" t="str">
        <f t="shared" si="7"/>
        <v xml:space="preserve"> </v>
      </c>
      <c r="BB29" s="248" t="str">
        <f t="shared" si="7"/>
        <v xml:space="preserve"> </v>
      </c>
      <c r="BC29" s="248" t="str">
        <f t="shared" si="7"/>
        <v xml:space="preserve"> </v>
      </c>
      <c r="BD29" s="248" t="str">
        <f t="shared" si="7"/>
        <v xml:space="preserve"> </v>
      </c>
      <c r="BE29" s="248" t="str">
        <f t="shared" si="7"/>
        <v xml:space="preserve"> </v>
      </c>
      <c r="BF29" s="248" t="str">
        <f t="shared" si="7"/>
        <v xml:space="preserve"> </v>
      </c>
      <c r="BG29" s="248" t="str">
        <f t="shared" si="7"/>
        <v xml:space="preserve"> </v>
      </c>
      <c r="BH29" s="248" t="str">
        <f t="shared" si="7"/>
        <v xml:space="preserve"> </v>
      </c>
      <c r="BI29" s="248" t="str">
        <f t="shared" si="7"/>
        <v xml:space="preserve"> </v>
      </c>
      <c r="BJ29" s="97"/>
      <c r="BK29" s="97"/>
      <c r="BL29" s="248" t="str">
        <f t="shared" si="10"/>
        <v xml:space="preserve"> </v>
      </c>
      <c r="BM29" s="248" t="str">
        <f t="shared" si="10"/>
        <v xml:space="preserve"> </v>
      </c>
      <c r="BN29" s="248" t="str">
        <f t="shared" si="10"/>
        <v xml:space="preserve"> </v>
      </c>
      <c r="BO29" s="248" t="str">
        <f t="shared" si="9"/>
        <v xml:space="preserve"> </v>
      </c>
      <c r="BP29" s="248" t="str">
        <f t="shared" si="9"/>
        <v xml:space="preserve"> </v>
      </c>
      <c r="BQ29" s="248" t="str">
        <f t="shared" si="9"/>
        <v xml:space="preserve"> </v>
      </c>
      <c r="BR29" s="248" t="str">
        <f t="shared" si="9"/>
        <v xml:space="preserve"> </v>
      </c>
      <c r="BS29" s="248" t="str">
        <f t="shared" si="9"/>
        <v xml:space="preserve"> </v>
      </c>
      <c r="BT29" s="97" t="str">
        <f t="shared" si="8"/>
        <v xml:space="preserve"> </v>
      </c>
    </row>
    <row r="30" spans="1:72">
      <c r="A30" s="118"/>
      <c r="B30" s="48"/>
      <c r="C30" s="3"/>
      <c r="D30" s="3"/>
      <c r="E30" s="3"/>
      <c r="F30" s="3"/>
      <c r="G30" s="3"/>
      <c r="H30" s="3"/>
      <c r="I30" s="3"/>
      <c r="J30" s="84"/>
      <c r="K30" s="48"/>
      <c r="L30" s="3"/>
      <c r="M30" s="3"/>
      <c r="N30" s="3"/>
      <c r="O30" s="3"/>
      <c r="P30" s="3"/>
      <c r="Q30" s="3"/>
      <c r="R30" s="3"/>
      <c r="S30" s="66"/>
      <c r="T30" s="66"/>
      <c r="U30" s="66"/>
      <c r="V30" s="66"/>
      <c r="W30" s="69"/>
      <c r="X30" s="51"/>
      <c r="Y30" s="108"/>
      <c r="Z30" s="176"/>
      <c r="AA30" s="177"/>
      <c r="AB30" s="177"/>
      <c r="AC30" s="177"/>
      <c r="AD30" s="177"/>
      <c r="AE30" s="177"/>
      <c r="AF30" s="177"/>
      <c r="AG30" s="178"/>
      <c r="AH30" s="104" t="str">
        <f t="shared" si="2"/>
        <v xml:space="preserve"> </v>
      </c>
      <c r="AJ30" s="72" t="str">
        <f t="shared" si="3"/>
        <v xml:space="preserve"> </v>
      </c>
      <c r="AK30" s="72" t="str">
        <f t="shared" si="4"/>
        <v xml:space="preserve"> </v>
      </c>
      <c r="AL30" s="72" t="str">
        <f t="shared" si="5"/>
        <v xml:space="preserve"> </v>
      </c>
      <c r="AN30" s="97" t="str">
        <f t="shared" si="6"/>
        <v xml:space="preserve"> </v>
      </c>
      <c r="AO30" s="97" t="str">
        <f t="shared" si="6"/>
        <v xml:space="preserve"> </v>
      </c>
      <c r="AP30" s="97" t="str">
        <f t="shared" si="6"/>
        <v xml:space="preserve"> </v>
      </c>
      <c r="AQ30" s="97" t="str">
        <f t="shared" si="6"/>
        <v xml:space="preserve"> </v>
      </c>
      <c r="AR30" s="97" t="str">
        <f t="shared" si="6"/>
        <v xml:space="preserve"> </v>
      </c>
      <c r="AS30" s="97" t="str">
        <f t="shared" si="6"/>
        <v xml:space="preserve"> </v>
      </c>
      <c r="AT30" s="97" t="str">
        <f t="shared" si="6"/>
        <v xml:space="preserve"> </v>
      </c>
      <c r="AU30" s="97" t="str">
        <f t="shared" si="6"/>
        <v xml:space="preserve"> </v>
      </c>
      <c r="AV30" s="97" t="str">
        <f t="shared" si="6"/>
        <v xml:space="preserve"> </v>
      </c>
      <c r="AW30" s="248" t="str">
        <f t="shared" si="7"/>
        <v xml:space="preserve"> </v>
      </c>
      <c r="AX30" s="248" t="str">
        <f t="shared" si="7"/>
        <v xml:space="preserve"> </v>
      </c>
      <c r="AY30" s="248" t="str">
        <f t="shared" si="7"/>
        <v xml:space="preserve"> </v>
      </c>
      <c r="AZ30" s="248" t="str">
        <f t="shared" si="7"/>
        <v xml:space="preserve"> </v>
      </c>
      <c r="BA30" s="248" t="str">
        <f t="shared" si="7"/>
        <v xml:space="preserve"> </v>
      </c>
      <c r="BB30" s="248" t="str">
        <f t="shared" si="7"/>
        <v xml:space="preserve"> </v>
      </c>
      <c r="BC30" s="248" t="str">
        <f t="shared" si="7"/>
        <v xml:space="preserve"> </v>
      </c>
      <c r="BD30" s="248" t="str">
        <f t="shared" si="7"/>
        <v xml:space="preserve"> </v>
      </c>
      <c r="BE30" s="248" t="str">
        <f t="shared" si="7"/>
        <v xml:space="preserve"> </v>
      </c>
      <c r="BF30" s="248" t="str">
        <f t="shared" si="7"/>
        <v xml:space="preserve"> </v>
      </c>
      <c r="BG30" s="248" t="str">
        <f t="shared" si="7"/>
        <v xml:space="preserve"> </v>
      </c>
      <c r="BH30" s="248" t="str">
        <f t="shared" si="7"/>
        <v xml:space="preserve"> </v>
      </c>
      <c r="BI30" s="248" t="str">
        <f t="shared" si="7"/>
        <v xml:space="preserve"> </v>
      </c>
      <c r="BJ30" s="97"/>
      <c r="BK30" s="97"/>
      <c r="BL30" s="248" t="str">
        <f t="shared" si="10"/>
        <v xml:space="preserve"> </v>
      </c>
      <c r="BM30" s="248" t="str">
        <f t="shared" si="10"/>
        <v xml:space="preserve"> </v>
      </c>
      <c r="BN30" s="248" t="str">
        <f t="shared" si="10"/>
        <v xml:space="preserve"> </v>
      </c>
      <c r="BO30" s="248" t="str">
        <f t="shared" si="9"/>
        <v xml:space="preserve"> </v>
      </c>
      <c r="BP30" s="248" t="str">
        <f t="shared" si="9"/>
        <v xml:space="preserve"> </v>
      </c>
      <c r="BQ30" s="248" t="str">
        <f t="shared" si="9"/>
        <v xml:space="preserve"> </v>
      </c>
      <c r="BR30" s="248" t="str">
        <f t="shared" si="9"/>
        <v xml:space="preserve"> </v>
      </c>
      <c r="BS30" s="248" t="str">
        <f t="shared" si="9"/>
        <v xml:space="preserve"> </v>
      </c>
      <c r="BT30" s="97" t="str">
        <f t="shared" si="8"/>
        <v xml:space="preserve"> </v>
      </c>
    </row>
    <row r="31" spans="1:72">
      <c r="A31" s="118"/>
      <c r="B31" s="48"/>
      <c r="C31" s="3"/>
      <c r="D31" s="3"/>
      <c r="E31" s="3"/>
      <c r="F31" s="3"/>
      <c r="G31" s="3"/>
      <c r="H31" s="3"/>
      <c r="I31" s="3"/>
      <c r="J31" s="84"/>
      <c r="K31" s="48"/>
      <c r="L31" s="3"/>
      <c r="M31" s="3"/>
      <c r="N31" s="3"/>
      <c r="O31" s="3"/>
      <c r="P31" s="3"/>
      <c r="Q31" s="3"/>
      <c r="R31" s="3"/>
      <c r="S31" s="66"/>
      <c r="T31" s="66"/>
      <c r="U31" s="66"/>
      <c r="V31" s="66"/>
      <c r="W31" s="69"/>
      <c r="X31" s="51"/>
      <c r="Y31" s="108"/>
      <c r="Z31" s="176"/>
      <c r="AA31" s="177"/>
      <c r="AB31" s="177"/>
      <c r="AC31" s="177"/>
      <c r="AD31" s="177"/>
      <c r="AE31" s="177"/>
      <c r="AF31" s="177"/>
      <c r="AG31" s="178"/>
      <c r="AH31" s="104" t="str">
        <f t="shared" si="2"/>
        <v xml:space="preserve"> </v>
      </c>
      <c r="AJ31" s="72" t="str">
        <f t="shared" si="3"/>
        <v xml:space="preserve"> </v>
      </c>
      <c r="AK31" s="72" t="str">
        <f t="shared" si="4"/>
        <v xml:space="preserve"> </v>
      </c>
      <c r="AL31" s="72" t="str">
        <f t="shared" si="5"/>
        <v xml:space="preserve"> </v>
      </c>
      <c r="AN31" s="97" t="str">
        <f t="shared" si="6"/>
        <v xml:space="preserve"> </v>
      </c>
      <c r="AO31" s="97" t="str">
        <f t="shared" si="6"/>
        <v xml:space="preserve"> </v>
      </c>
      <c r="AP31" s="97" t="str">
        <f t="shared" si="6"/>
        <v xml:space="preserve"> </v>
      </c>
      <c r="AQ31" s="97" t="str">
        <f t="shared" si="6"/>
        <v xml:space="preserve"> </v>
      </c>
      <c r="AR31" s="97" t="str">
        <f t="shared" si="6"/>
        <v xml:space="preserve"> </v>
      </c>
      <c r="AS31" s="97" t="str">
        <f t="shared" si="6"/>
        <v xml:space="preserve"> </v>
      </c>
      <c r="AT31" s="97" t="str">
        <f t="shared" si="6"/>
        <v xml:space="preserve"> </v>
      </c>
      <c r="AU31" s="97" t="str">
        <f t="shared" si="6"/>
        <v xml:space="preserve"> </v>
      </c>
      <c r="AV31" s="97" t="str">
        <f t="shared" si="6"/>
        <v xml:space="preserve"> </v>
      </c>
      <c r="AW31" s="248" t="str">
        <f t="shared" si="7"/>
        <v xml:space="preserve"> </v>
      </c>
      <c r="AX31" s="248" t="str">
        <f t="shared" si="7"/>
        <v xml:space="preserve"> </v>
      </c>
      <c r="AY31" s="248" t="str">
        <f t="shared" si="7"/>
        <v xml:space="preserve"> </v>
      </c>
      <c r="AZ31" s="248" t="str">
        <f t="shared" si="7"/>
        <v xml:space="preserve"> </v>
      </c>
      <c r="BA31" s="248" t="str">
        <f t="shared" si="7"/>
        <v xml:space="preserve"> </v>
      </c>
      <c r="BB31" s="248" t="str">
        <f t="shared" si="7"/>
        <v xml:space="preserve"> </v>
      </c>
      <c r="BC31" s="248" t="str">
        <f t="shared" si="7"/>
        <v xml:space="preserve"> </v>
      </c>
      <c r="BD31" s="248" t="str">
        <f t="shared" si="7"/>
        <v xml:space="preserve"> </v>
      </c>
      <c r="BE31" s="248" t="str">
        <f t="shared" si="7"/>
        <v xml:space="preserve"> </v>
      </c>
      <c r="BF31" s="248" t="str">
        <f t="shared" si="7"/>
        <v xml:space="preserve"> </v>
      </c>
      <c r="BG31" s="248" t="str">
        <f t="shared" si="7"/>
        <v xml:space="preserve"> </v>
      </c>
      <c r="BH31" s="248" t="str">
        <f t="shared" si="7"/>
        <v xml:space="preserve"> </v>
      </c>
      <c r="BI31" s="248" t="str">
        <f t="shared" si="7"/>
        <v xml:space="preserve"> </v>
      </c>
      <c r="BJ31" s="97"/>
      <c r="BK31" s="97"/>
      <c r="BL31" s="248" t="str">
        <f t="shared" si="10"/>
        <v xml:space="preserve"> </v>
      </c>
      <c r="BM31" s="248" t="str">
        <f t="shared" si="10"/>
        <v xml:space="preserve"> </v>
      </c>
      <c r="BN31" s="248" t="str">
        <f t="shared" si="10"/>
        <v xml:space="preserve"> </v>
      </c>
      <c r="BO31" s="248" t="str">
        <f t="shared" si="9"/>
        <v xml:space="preserve"> </v>
      </c>
      <c r="BP31" s="248" t="str">
        <f t="shared" si="9"/>
        <v xml:space="preserve"> </v>
      </c>
      <c r="BQ31" s="248" t="str">
        <f t="shared" si="9"/>
        <v xml:space="preserve"> </v>
      </c>
      <c r="BR31" s="248" t="str">
        <f t="shared" si="9"/>
        <v xml:space="preserve"> </v>
      </c>
      <c r="BS31" s="248" t="str">
        <f t="shared" si="9"/>
        <v xml:space="preserve"> </v>
      </c>
      <c r="BT31" s="97" t="str">
        <f t="shared" si="8"/>
        <v xml:space="preserve"> </v>
      </c>
    </row>
    <row r="32" spans="1:72">
      <c r="A32" s="118"/>
      <c r="B32" s="48"/>
      <c r="C32" s="3"/>
      <c r="D32" s="3"/>
      <c r="E32" s="3"/>
      <c r="F32" s="3"/>
      <c r="G32" s="3"/>
      <c r="H32" s="3"/>
      <c r="I32" s="3"/>
      <c r="J32" s="84"/>
      <c r="K32" s="48"/>
      <c r="L32" s="3"/>
      <c r="M32" s="3"/>
      <c r="N32" s="3"/>
      <c r="O32" s="3"/>
      <c r="P32" s="3"/>
      <c r="Q32" s="3"/>
      <c r="R32" s="3"/>
      <c r="S32" s="66"/>
      <c r="T32" s="66"/>
      <c r="U32" s="66"/>
      <c r="V32" s="66"/>
      <c r="W32" s="69"/>
      <c r="X32" s="51"/>
      <c r="Y32" s="108"/>
      <c r="Z32" s="176"/>
      <c r="AA32" s="177"/>
      <c r="AB32" s="177"/>
      <c r="AC32" s="177"/>
      <c r="AD32" s="177"/>
      <c r="AE32" s="177"/>
      <c r="AF32" s="177"/>
      <c r="AG32" s="178"/>
      <c r="AH32" s="104" t="str">
        <f t="shared" si="2"/>
        <v xml:space="preserve"> </v>
      </c>
      <c r="AJ32" s="72" t="str">
        <f t="shared" si="3"/>
        <v xml:space="preserve"> </v>
      </c>
      <c r="AK32" s="72" t="str">
        <f t="shared" si="4"/>
        <v xml:space="preserve"> </v>
      </c>
      <c r="AL32" s="72" t="str">
        <f t="shared" si="5"/>
        <v xml:space="preserve"> </v>
      </c>
      <c r="AN32" s="97" t="str">
        <f t="shared" si="6"/>
        <v xml:space="preserve"> </v>
      </c>
      <c r="AO32" s="97" t="str">
        <f t="shared" si="6"/>
        <v xml:space="preserve"> </v>
      </c>
      <c r="AP32" s="97" t="str">
        <f t="shared" si="6"/>
        <v xml:space="preserve"> </v>
      </c>
      <c r="AQ32" s="97" t="str">
        <f t="shared" si="6"/>
        <v xml:space="preserve"> </v>
      </c>
      <c r="AR32" s="97" t="str">
        <f t="shared" si="6"/>
        <v xml:space="preserve"> </v>
      </c>
      <c r="AS32" s="97" t="str">
        <f t="shared" si="6"/>
        <v xml:space="preserve"> </v>
      </c>
      <c r="AT32" s="97" t="str">
        <f t="shared" si="6"/>
        <v xml:space="preserve"> </v>
      </c>
      <c r="AU32" s="97" t="str">
        <f t="shared" si="6"/>
        <v xml:space="preserve"> </v>
      </c>
      <c r="AV32" s="97" t="str">
        <f t="shared" si="6"/>
        <v xml:space="preserve"> </v>
      </c>
      <c r="AW32" s="248" t="str">
        <f t="shared" si="7"/>
        <v xml:space="preserve"> </v>
      </c>
      <c r="AX32" s="248" t="str">
        <f t="shared" si="7"/>
        <v xml:space="preserve"> </v>
      </c>
      <c r="AY32" s="248" t="str">
        <f t="shared" si="7"/>
        <v xml:space="preserve"> </v>
      </c>
      <c r="AZ32" s="248" t="str">
        <f t="shared" si="7"/>
        <v xml:space="preserve"> </v>
      </c>
      <c r="BA32" s="248" t="str">
        <f t="shared" si="7"/>
        <v xml:space="preserve"> </v>
      </c>
      <c r="BB32" s="248" t="str">
        <f t="shared" si="7"/>
        <v xml:space="preserve"> </v>
      </c>
      <c r="BC32" s="248" t="str">
        <f t="shared" si="7"/>
        <v xml:space="preserve"> </v>
      </c>
      <c r="BD32" s="248" t="str">
        <f t="shared" si="7"/>
        <v xml:space="preserve"> </v>
      </c>
      <c r="BE32" s="248" t="str">
        <f t="shared" si="7"/>
        <v xml:space="preserve"> </v>
      </c>
      <c r="BF32" s="248" t="str">
        <f t="shared" si="7"/>
        <v xml:space="preserve"> </v>
      </c>
      <c r="BG32" s="248" t="str">
        <f t="shared" si="7"/>
        <v xml:space="preserve"> </v>
      </c>
      <c r="BH32" s="248" t="str">
        <f t="shared" si="7"/>
        <v xml:space="preserve"> </v>
      </c>
      <c r="BI32" s="248" t="str">
        <f t="shared" si="7"/>
        <v xml:space="preserve"> </v>
      </c>
      <c r="BJ32" s="97"/>
      <c r="BK32" s="97"/>
      <c r="BL32" s="248" t="str">
        <f t="shared" si="10"/>
        <v xml:space="preserve"> </v>
      </c>
      <c r="BM32" s="248" t="str">
        <f t="shared" si="10"/>
        <v xml:space="preserve"> </v>
      </c>
      <c r="BN32" s="248" t="str">
        <f t="shared" si="10"/>
        <v xml:space="preserve"> </v>
      </c>
      <c r="BO32" s="248" t="str">
        <f t="shared" si="9"/>
        <v xml:space="preserve"> </v>
      </c>
      <c r="BP32" s="248" t="str">
        <f t="shared" si="9"/>
        <v xml:space="preserve"> </v>
      </c>
      <c r="BQ32" s="248" t="str">
        <f t="shared" si="9"/>
        <v xml:space="preserve"> </v>
      </c>
      <c r="BR32" s="248" t="str">
        <f t="shared" si="9"/>
        <v xml:space="preserve"> </v>
      </c>
      <c r="BS32" s="248" t="str">
        <f t="shared" si="9"/>
        <v xml:space="preserve"> </v>
      </c>
      <c r="BT32" s="97" t="str">
        <f t="shared" si="8"/>
        <v xml:space="preserve"> </v>
      </c>
    </row>
    <row r="33" spans="1:72">
      <c r="A33" s="118"/>
      <c r="B33" s="48"/>
      <c r="C33" s="3"/>
      <c r="D33" s="3"/>
      <c r="E33" s="3"/>
      <c r="F33" s="3"/>
      <c r="G33" s="3"/>
      <c r="H33" s="3"/>
      <c r="I33" s="3"/>
      <c r="J33" s="84"/>
      <c r="K33" s="48"/>
      <c r="L33" s="3"/>
      <c r="M33" s="3"/>
      <c r="N33" s="3"/>
      <c r="O33" s="3"/>
      <c r="P33" s="3"/>
      <c r="Q33" s="3"/>
      <c r="R33" s="3"/>
      <c r="S33" s="66"/>
      <c r="T33" s="66"/>
      <c r="U33" s="66"/>
      <c r="V33" s="66"/>
      <c r="W33" s="69"/>
      <c r="X33" s="51"/>
      <c r="Y33" s="108"/>
      <c r="Z33" s="176"/>
      <c r="AA33" s="177"/>
      <c r="AB33" s="177"/>
      <c r="AC33" s="177"/>
      <c r="AD33" s="177"/>
      <c r="AE33" s="177"/>
      <c r="AF33" s="177"/>
      <c r="AG33" s="178"/>
      <c r="AH33" s="104" t="str">
        <f t="shared" si="2"/>
        <v xml:space="preserve"> </v>
      </c>
      <c r="AJ33" s="72" t="str">
        <f t="shared" si="3"/>
        <v xml:space="preserve"> </v>
      </c>
      <c r="AK33" s="72" t="str">
        <f t="shared" si="4"/>
        <v xml:space="preserve"> </v>
      </c>
      <c r="AL33" s="72" t="str">
        <f t="shared" si="5"/>
        <v xml:space="preserve"> </v>
      </c>
      <c r="AN33" s="97" t="str">
        <f t="shared" si="6"/>
        <v xml:space="preserve"> </v>
      </c>
      <c r="AO33" s="97" t="str">
        <f t="shared" si="6"/>
        <v xml:space="preserve"> </v>
      </c>
      <c r="AP33" s="97" t="str">
        <f t="shared" si="6"/>
        <v xml:space="preserve"> </v>
      </c>
      <c r="AQ33" s="97" t="str">
        <f t="shared" si="6"/>
        <v xml:space="preserve"> </v>
      </c>
      <c r="AR33" s="97" t="str">
        <f t="shared" si="6"/>
        <v xml:space="preserve"> </v>
      </c>
      <c r="AS33" s="97" t="str">
        <f t="shared" si="6"/>
        <v xml:space="preserve"> </v>
      </c>
      <c r="AT33" s="97" t="str">
        <f t="shared" si="6"/>
        <v xml:space="preserve"> </v>
      </c>
      <c r="AU33" s="97" t="str">
        <f t="shared" si="6"/>
        <v xml:space="preserve"> </v>
      </c>
      <c r="AV33" s="97" t="str">
        <f t="shared" si="6"/>
        <v xml:space="preserve"> </v>
      </c>
      <c r="AW33" s="248" t="str">
        <f t="shared" si="7"/>
        <v xml:space="preserve"> </v>
      </c>
      <c r="AX33" s="248" t="str">
        <f t="shared" si="7"/>
        <v xml:space="preserve"> </v>
      </c>
      <c r="AY33" s="248" t="str">
        <f t="shared" si="7"/>
        <v xml:space="preserve"> </v>
      </c>
      <c r="AZ33" s="248" t="str">
        <f t="shared" si="7"/>
        <v xml:space="preserve"> </v>
      </c>
      <c r="BA33" s="248" t="str">
        <f t="shared" si="7"/>
        <v xml:space="preserve"> </v>
      </c>
      <c r="BB33" s="248" t="str">
        <f t="shared" si="7"/>
        <v xml:space="preserve"> </v>
      </c>
      <c r="BC33" s="248" t="str">
        <f t="shared" si="7"/>
        <v xml:space="preserve"> </v>
      </c>
      <c r="BD33" s="248" t="str">
        <f t="shared" si="7"/>
        <v xml:space="preserve"> </v>
      </c>
      <c r="BE33" s="248" t="str">
        <f t="shared" si="7"/>
        <v xml:space="preserve"> </v>
      </c>
      <c r="BF33" s="248" t="str">
        <f t="shared" si="7"/>
        <v xml:space="preserve"> </v>
      </c>
      <c r="BG33" s="248" t="str">
        <f t="shared" si="7"/>
        <v xml:space="preserve"> </v>
      </c>
      <c r="BH33" s="248" t="str">
        <f t="shared" si="7"/>
        <v xml:space="preserve"> </v>
      </c>
      <c r="BI33" s="248" t="str">
        <f t="shared" si="7"/>
        <v xml:space="preserve"> </v>
      </c>
      <c r="BJ33" s="97"/>
      <c r="BK33" s="97"/>
      <c r="BL33" s="248" t="str">
        <f t="shared" si="10"/>
        <v xml:space="preserve"> </v>
      </c>
      <c r="BM33" s="248" t="str">
        <f t="shared" si="10"/>
        <v xml:space="preserve"> </v>
      </c>
      <c r="BN33" s="248" t="str">
        <f t="shared" si="10"/>
        <v xml:space="preserve"> </v>
      </c>
      <c r="BO33" s="248" t="str">
        <f t="shared" si="9"/>
        <v xml:space="preserve"> </v>
      </c>
      <c r="BP33" s="248" t="str">
        <f t="shared" si="9"/>
        <v xml:space="preserve"> </v>
      </c>
      <c r="BQ33" s="248" t="str">
        <f t="shared" si="9"/>
        <v xml:space="preserve"> </v>
      </c>
      <c r="BR33" s="248" t="str">
        <f t="shared" si="9"/>
        <v xml:space="preserve"> </v>
      </c>
      <c r="BS33" s="248" t="str">
        <f t="shared" si="9"/>
        <v xml:space="preserve"> </v>
      </c>
      <c r="BT33" s="97" t="str">
        <f t="shared" si="8"/>
        <v xml:space="preserve"> </v>
      </c>
    </row>
    <row r="34" spans="1:72">
      <c r="A34" s="118"/>
      <c r="B34" s="48"/>
      <c r="C34" s="3"/>
      <c r="D34" s="3"/>
      <c r="E34" s="3"/>
      <c r="F34" s="3"/>
      <c r="G34" s="3"/>
      <c r="H34" s="3"/>
      <c r="I34" s="3"/>
      <c r="J34" s="84"/>
      <c r="K34" s="48"/>
      <c r="L34" s="3"/>
      <c r="M34" s="3"/>
      <c r="N34" s="3"/>
      <c r="O34" s="3"/>
      <c r="P34" s="3"/>
      <c r="Q34" s="3"/>
      <c r="R34" s="3"/>
      <c r="S34" s="66"/>
      <c r="T34" s="66"/>
      <c r="U34" s="66"/>
      <c r="V34" s="66"/>
      <c r="W34" s="69"/>
      <c r="X34" s="51"/>
      <c r="Y34" s="108"/>
      <c r="Z34" s="176"/>
      <c r="AA34" s="177"/>
      <c r="AB34" s="177"/>
      <c r="AC34" s="177"/>
      <c r="AD34" s="177"/>
      <c r="AE34" s="177"/>
      <c r="AF34" s="177"/>
      <c r="AG34" s="178"/>
      <c r="AH34" s="104" t="str">
        <f t="shared" si="2"/>
        <v xml:space="preserve"> </v>
      </c>
      <c r="AJ34" s="72" t="str">
        <f t="shared" si="3"/>
        <v xml:space="preserve"> </v>
      </c>
      <c r="AK34" s="72" t="str">
        <f t="shared" si="4"/>
        <v xml:space="preserve"> </v>
      </c>
      <c r="AL34" s="72" t="str">
        <f t="shared" si="5"/>
        <v xml:space="preserve"> </v>
      </c>
      <c r="AN34" s="97" t="str">
        <f t="shared" si="6"/>
        <v xml:space="preserve"> </v>
      </c>
      <c r="AO34" s="97" t="str">
        <f t="shared" si="6"/>
        <v xml:space="preserve"> </v>
      </c>
      <c r="AP34" s="97" t="str">
        <f t="shared" si="6"/>
        <v xml:space="preserve"> </v>
      </c>
      <c r="AQ34" s="97" t="str">
        <f t="shared" si="6"/>
        <v xml:space="preserve"> </v>
      </c>
      <c r="AR34" s="97" t="str">
        <f t="shared" si="6"/>
        <v xml:space="preserve"> </v>
      </c>
      <c r="AS34" s="97" t="str">
        <f t="shared" si="6"/>
        <v xml:space="preserve"> </v>
      </c>
      <c r="AT34" s="97" t="str">
        <f t="shared" si="6"/>
        <v xml:space="preserve"> </v>
      </c>
      <c r="AU34" s="97" t="str">
        <f t="shared" si="6"/>
        <v xml:space="preserve"> </v>
      </c>
      <c r="AV34" s="97" t="str">
        <f t="shared" si="6"/>
        <v xml:space="preserve"> </v>
      </c>
      <c r="AW34" s="248" t="str">
        <f t="shared" si="7"/>
        <v xml:space="preserve"> </v>
      </c>
      <c r="AX34" s="248" t="str">
        <f t="shared" si="7"/>
        <v xml:space="preserve"> </v>
      </c>
      <c r="AY34" s="248" t="str">
        <f t="shared" si="7"/>
        <v xml:space="preserve"> </v>
      </c>
      <c r="AZ34" s="248" t="str">
        <f t="shared" si="7"/>
        <v xml:space="preserve"> </v>
      </c>
      <c r="BA34" s="248" t="str">
        <f t="shared" si="7"/>
        <v xml:space="preserve"> </v>
      </c>
      <c r="BB34" s="248" t="str">
        <f t="shared" si="7"/>
        <v xml:space="preserve"> </v>
      </c>
      <c r="BC34" s="248" t="str">
        <f t="shared" si="7"/>
        <v xml:space="preserve"> </v>
      </c>
      <c r="BD34" s="248" t="str">
        <f t="shared" si="7"/>
        <v xml:space="preserve"> </v>
      </c>
      <c r="BE34" s="248" t="str">
        <f t="shared" si="7"/>
        <v xml:space="preserve"> </v>
      </c>
      <c r="BF34" s="248" t="str">
        <f t="shared" si="7"/>
        <v xml:space="preserve"> </v>
      </c>
      <c r="BG34" s="248" t="str">
        <f t="shared" si="7"/>
        <v xml:space="preserve"> </v>
      </c>
      <c r="BH34" s="248" t="str">
        <f t="shared" si="7"/>
        <v xml:space="preserve"> </v>
      </c>
      <c r="BI34" s="248" t="str">
        <f t="shared" si="7"/>
        <v xml:space="preserve"> </v>
      </c>
      <c r="BJ34" s="97"/>
      <c r="BK34" s="97"/>
      <c r="BL34" s="248" t="str">
        <f t="shared" si="10"/>
        <v xml:space="preserve"> </v>
      </c>
      <c r="BM34" s="248" t="str">
        <f t="shared" si="10"/>
        <v xml:space="preserve"> </v>
      </c>
      <c r="BN34" s="248" t="str">
        <f t="shared" si="10"/>
        <v xml:space="preserve"> </v>
      </c>
      <c r="BO34" s="248" t="str">
        <f t="shared" si="9"/>
        <v xml:space="preserve"> </v>
      </c>
      <c r="BP34" s="248" t="str">
        <f t="shared" si="9"/>
        <v xml:space="preserve"> </v>
      </c>
      <c r="BQ34" s="248" t="str">
        <f t="shared" si="9"/>
        <v xml:space="preserve"> </v>
      </c>
      <c r="BR34" s="248" t="str">
        <f t="shared" si="9"/>
        <v xml:space="preserve"> </v>
      </c>
      <c r="BS34" s="248" t="str">
        <f t="shared" si="9"/>
        <v xml:space="preserve"> </v>
      </c>
      <c r="BT34" s="97" t="str">
        <f t="shared" si="8"/>
        <v xml:space="preserve"> </v>
      </c>
    </row>
    <row r="35" spans="1:72">
      <c r="A35" s="118"/>
      <c r="B35" s="48"/>
      <c r="C35" s="3"/>
      <c r="D35" s="3"/>
      <c r="E35" s="3"/>
      <c r="F35" s="3"/>
      <c r="G35" s="3"/>
      <c r="H35" s="3"/>
      <c r="I35" s="3"/>
      <c r="J35" s="84"/>
      <c r="K35" s="48"/>
      <c r="L35" s="3"/>
      <c r="M35" s="3"/>
      <c r="N35" s="3"/>
      <c r="O35" s="3"/>
      <c r="P35" s="3"/>
      <c r="Q35" s="3"/>
      <c r="R35" s="3"/>
      <c r="S35" s="66"/>
      <c r="T35" s="66"/>
      <c r="U35" s="66"/>
      <c r="V35" s="66"/>
      <c r="W35" s="69"/>
      <c r="X35" s="51"/>
      <c r="Y35" s="108"/>
      <c r="Z35" s="176"/>
      <c r="AA35" s="177"/>
      <c r="AB35" s="177"/>
      <c r="AC35" s="177"/>
      <c r="AD35" s="177"/>
      <c r="AE35" s="177"/>
      <c r="AF35" s="177"/>
      <c r="AG35" s="178"/>
      <c r="AH35" s="104" t="str">
        <f t="shared" si="2"/>
        <v xml:space="preserve"> </v>
      </c>
      <c r="AJ35" s="72" t="str">
        <f t="shared" si="3"/>
        <v xml:space="preserve"> </v>
      </c>
      <c r="AK35" s="72" t="str">
        <f t="shared" si="4"/>
        <v xml:space="preserve"> </v>
      </c>
      <c r="AL35" s="72" t="str">
        <f t="shared" si="5"/>
        <v xml:space="preserve"> </v>
      </c>
      <c r="AN35" s="97" t="str">
        <f t="shared" si="6"/>
        <v xml:space="preserve"> </v>
      </c>
      <c r="AO35" s="97" t="str">
        <f t="shared" si="6"/>
        <v xml:space="preserve"> </v>
      </c>
      <c r="AP35" s="97" t="str">
        <f t="shared" si="6"/>
        <v xml:space="preserve"> </v>
      </c>
      <c r="AQ35" s="97" t="str">
        <f t="shared" si="6"/>
        <v xml:space="preserve"> </v>
      </c>
      <c r="AR35" s="97" t="str">
        <f t="shared" si="6"/>
        <v xml:space="preserve"> </v>
      </c>
      <c r="AS35" s="97" t="str">
        <f t="shared" si="6"/>
        <v xml:space="preserve"> </v>
      </c>
      <c r="AT35" s="97" t="str">
        <f t="shared" si="6"/>
        <v xml:space="preserve"> </v>
      </c>
      <c r="AU35" s="97" t="str">
        <f t="shared" si="6"/>
        <v xml:space="preserve"> </v>
      </c>
      <c r="AV35" s="97" t="str">
        <f t="shared" si="6"/>
        <v xml:space="preserve"> </v>
      </c>
      <c r="AW35" s="248" t="str">
        <f t="shared" si="7"/>
        <v xml:space="preserve"> </v>
      </c>
      <c r="AX35" s="248" t="str">
        <f t="shared" si="7"/>
        <v xml:space="preserve"> </v>
      </c>
      <c r="AY35" s="248" t="str">
        <f t="shared" si="7"/>
        <v xml:space="preserve"> </v>
      </c>
      <c r="AZ35" s="248" t="str">
        <f t="shared" si="7"/>
        <v xml:space="preserve"> </v>
      </c>
      <c r="BA35" s="248" t="str">
        <f t="shared" si="7"/>
        <v xml:space="preserve"> </v>
      </c>
      <c r="BB35" s="248" t="str">
        <f t="shared" si="7"/>
        <v xml:space="preserve"> </v>
      </c>
      <c r="BC35" s="248" t="str">
        <f t="shared" si="7"/>
        <v xml:space="preserve"> </v>
      </c>
      <c r="BD35" s="248" t="str">
        <f t="shared" si="7"/>
        <v xml:space="preserve"> </v>
      </c>
      <c r="BE35" s="248" t="str">
        <f t="shared" si="7"/>
        <v xml:space="preserve"> </v>
      </c>
      <c r="BF35" s="248" t="str">
        <f t="shared" si="7"/>
        <v xml:space="preserve"> </v>
      </c>
      <c r="BG35" s="248" t="str">
        <f t="shared" si="7"/>
        <v xml:space="preserve"> </v>
      </c>
      <c r="BH35" s="248" t="str">
        <f t="shared" si="7"/>
        <v xml:space="preserve"> </v>
      </c>
      <c r="BI35" s="248" t="str">
        <f t="shared" si="7"/>
        <v xml:space="preserve"> </v>
      </c>
      <c r="BJ35" s="97"/>
      <c r="BK35" s="97"/>
      <c r="BL35" s="248" t="str">
        <f t="shared" si="10"/>
        <v xml:space="preserve"> </v>
      </c>
      <c r="BM35" s="248" t="str">
        <f t="shared" si="10"/>
        <v xml:space="preserve"> </v>
      </c>
      <c r="BN35" s="248" t="str">
        <f t="shared" si="10"/>
        <v xml:space="preserve"> </v>
      </c>
      <c r="BO35" s="248" t="str">
        <f t="shared" si="9"/>
        <v xml:space="preserve"> </v>
      </c>
      <c r="BP35" s="248" t="str">
        <f t="shared" si="9"/>
        <v xml:space="preserve"> </v>
      </c>
      <c r="BQ35" s="248" t="str">
        <f t="shared" si="9"/>
        <v xml:space="preserve"> </v>
      </c>
      <c r="BR35" s="248" t="str">
        <f t="shared" si="9"/>
        <v xml:space="preserve"> </v>
      </c>
      <c r="BS35" s="248" t="str">
        <f t="shared" si="9"/>
        <v xml:space="preserve"> </v>
      </c>
      <c r="BT35" s="97" t="str">
        <f t="shared" si="8"/>
        <v xml:space="preserve"> </v>
      </c>
    </row>
    <row r="36" spans="1:72">
      <c r="A36" s="118"/>
      <c r="B36" s="48"/>
      <c r="C36" s="3"/>
      <c r="D36" s="3"/>
      <c r="E36" s="3"/>
      <c r="F36" s="3"/>
      <c r="G36" s="3"/>
      <c r="H36" s="3"/>
      <c r="I36" s="3"/>
      <c r="J36" s="84"/>
      <c r="K36" s="48"/>
      <c r="L36" s="3"/>
      <c r="M36" s="3"/>
      <c r="N36" s="3"/>
      <c r="O36" s="3"/>
      <c r="P36" s="3"/>
      <c r="Q36" s="3"/>
      <c r="R36" s="3"/>
      <c r="S36" s="66"/>
      <c r="T36" s="66"/>
      <c r="U36" s="66"/>
      <c r="V36" s="66"/>
      <c r="W36" s="69"/>
      <c r="X36" s="51"/>
      <c r="Y36" s="108"/>
      <c r="Z36" s="176"/>
      <c r="AA36" s="177"/>
      <c r="AB36" s="177"/>
      <c r="AC36" s="177"/>
      <c r="AD36" s="177"/>
      <c r="AE36" s="177"/>
      <c r="AF36" s="177"/>
      <c r="AG36" s="178"/>
      <c r="AH36" s="104" t="str">
        <f t="shared" si="2"/>
        <v xml:space="preserve"> </v>
      </c>
      <c r="AJ36" s="72" t="str">
        <f t="shared" si="3"/>
        <v xml:space="preserve"> </v>
      </c>
      <c r="AK36" s="72" t="str">
        <f t="shared" si="4"/>
        <v xml:space="preserve"> </v>
      </c>
      <c r="AL36" s="72" t="str">
        <f t="shared" si="5"/>
        <v xml:space="preserve"> </v>
      </c>
      <c r="AN36" s="97" t="str">
        <f t="shared" si="6"/>
        <v xml:space="preserve"> </v>
      </c>
      <c r="AO36" s="97" t="str">
        <f t="shared" si="6"/>
        <v xml:space="preserve"> </v>
      </c>
      <c r="AP36" s="97" t="str">
        <f t="shared" si="6"/>
        <v xml:space="preserve"> </v>
      </c>
      <c r="AQ36" s="97" t="str">
        <f t="shared" si="6"/>
        <v xml:space="preserve"> </v>
      </c>
      <c r="AR36" s="97" t="str">
        <f t="shared" si="6"/>
        <v xml:space="preserve"> </v>
      </c>
      <c r="AS36" s="97" t="str">
        <f t="shared" si="6"/>
        <v xml:space="preserve"> </v>
      </c>
      <c r="AT36" s="97" t="str">
        <f t="shared" si="6"/>
        <v xml:space="preserve"> </v>
      </c>
      <c r="AU36" s="97" t="str">
        <f t="shared" si="6"/>
        <v xml:space="preserve"> </v>
      </c>
      <c r="AV36" s="97" t="str">
        <f t="shared" si="6"/>
        <v xml:space="preserve"> </v>
      </c>
      <c r="AW36" s="248" t="str">
        <f t="shared" si="7"/>
        <v xml:space="preserve"> </v>
      </c>
      <c r="AX36" s="248" t="str">
        <f t="shared" si="7"/>
        <v xml:space="preserve"> </v>
      </c>
      <c r="AY36" s="248" t="str">
        <f t="shared" si="7"/>
        <v xml:space="preserve"> </v>
      </c>
      <c r="AZ36" s="248" t="str">
        <f t="shared" si="7"/>
        <v xml:space="preserve"> </v>
      </c>
      <c r="BA36" s="248" t="str">
        <f t="shared" si="7"/>
        <v xml:space="preserve"> </v>
      </c>
      <c r="BB36" s="248" t="str">
        <f t="shared" si="7"/>
        <v xml:space="preserve"> </v>
      </c>
      <c r="BC36" s="248" t="str">
        <f t="shared" si="7"/>
        <v xml:space="preserve"> </v>
      </c>
      <c r="BD36" s="248" t="str">
        <f t="shared" si="7"/>
        <v xml:space="preserve"> </v>
      </c>
      <c r="BE36" s="248" t="str">
        <f t="shared" si="7"/>
        <v xml:space="preserve"> </v>
      </c>
      <c r="BF36" s="248" t="str">
        <f t="shared" si="7"/>
        <v xml:space="preserve"> </v>
      </c>
      <c r="BG36" s="248" t="str">
        <f t="shared" si="7"/>
        <v xml:space="preserve"> </v>
      </c>
      <c r="BH36" s="248" t="str">
        <f t="shared" si="7"/>
        <v xml:space="preserve"> </v>
      </c>
      <c r="BI36" s="248" t="str">
        <f t="shared" si="7"/>
        <v xml:space="preserve"> </v>
      </c>
      <c r="BJ36" s="97"/>
      <c r="BK36" s="97"/>
      <c r="BL36" s="248" t="str">
        <f t="shared" si="10"/>
        <v xml:space="preserve"> </v>
      </c>
      <c r="BM36" s="248" t="str">
        <f t="shared" si="10"/>
        <v xml:space="preserve"> </v>
      </c>
      <c r="BN36" s="248" t="str">
        <f t="shared" si="10"/>
        <v xml:space="preserve"> </v>
      </c>
      <c r="BO36" s="248" t="str">
        <f t="shared" si="9"/>
        <v xml:space="preserve"> </v>
      </c>
      <c r="BP36" s="248" t="str">
        <f t="shared" si="9"/>
        <v xml:space="preserve"> </v>
      </c>
      <c r="BQ36" s="248" t="str">
        <f t="shared" si="9"/>
        <v xml:space="preserve"> </v>
      </c>
      <c r="BR36" s="248" t="str">
        <f t="shared" si="9"/>
        <v xml:space="preserve"> </v>
      </c>
      <c r="BS36" s="248" t="str">
        <f t="shared" si="9"/>
        <v xml:space="preserve"> </v>
      </c>
      <c r="BT36" s="97" t="str">
        <f t="shared" si="8"/>
        <v xml:space="preserve"> </v>
      </c>
    </row>
    <row r="37" spans="1:72">
      <c r="A37" s="118"/>
      <c r="B37" s="48"/>
      <c r="C37" s="3"/>
      <c r="D37" s="3"/>
      <c r="E37" s="3"/>
      <c r="F37" s="3"/>
      <c r="G37" s="3"/>
      <c r="H37" s="3"/>
      <c r="I37" s="3"/>
      <c r="J37" s="84"/>
      <c r="K37" s="48"/>
      <c r="L37" s="3"/>
      <c r="M37" s="3"/>
      <c r="N37" s="3"/>
      <c r="O37" s="3"/>
      <c r="P37" s="3"/>
      <c r="Q37" s="3"/>
      <c r="R37" s="3"/>
      <c r="S37" s="66"/>
      <c r="T37" s="66"/>
      <c r="U37" s="66"/>
      <c r="V37" s="66"/>
      <c r="W37" s="69"/>
      <c r="X37" s="51"/>
      <c r="Y37" s="108"/>
      <c r="Z37" s="176"/>
      <c r="AA37" s="177"/>
      <c r="AB37" s="177"/>
      <c r="AC37" s="177"/>
      <c r="AD37" s="177"/>
      <c r="AE37" s="177"/>
      <c r="AF37" s="177"/>
      <c r="AG37" s="178"/>
      <c r="AH37" s="104" t="str">
        <f t="shared" si="2"/>
        <v xml:space="preserve"> </v>
      </c>
      <c r="AJ37" s="72" t="str">
        <f t="shared" si="3"/>
        <v xml:space="preserve"> </v>
      </c>
      <c r="AK37" s="72" t="str">
        <f t="shared" si="4"/>
        <v xml:space="preserve"> </v>
      </c>
      <c r="AL37" s="72" t="str">
        <f t="shared" si="5"/>
        <v xml:space="preserve"> </v>
      </c>
      <c r="AN37" s="97" t="str">
        <f t="shared" si="6"/>
        <v xml:space="preserve"> </v>
      </c>
      <c r="AO37" s="97" t="str">
        <f t="shared" si="6"/>
        <v xml:space="preserve"> </v>
      </c>
      <c r="AP37" s="97" t="str">
        <f t="shared" si="6"/>
        <v xml:space="preserve"> </v>
      </c>
      <c r="AQ37" s="97" t="str">
        <f t="shared" si="6"/>
        <v xml:space="preserve"> </v>
      </c>
      <c r="AR37" s="97" t="str">
        <f t="shared" si="6"/>
        <v xml:space="preserve"> </v>
      </c>
      <c r="AS37" s="97" t="str">
        <f t="shared" si="6"/>
        <v xml:space="preserve"> </v>
      </c>
      <c r="AT37" s="97" t="str">
        <f t="shared" si="6"/>
        <v xml:space="preserve"> </v>
      </c>
      <c r="AU37" s="97" t="str">
        <f t="shared" si="6"/>
        <v xml:space="preserve"> </v>
      </c>
      <c r="AV37" s="97" t="str">
        <f t="shared" si="6"/>
        <v xml:space="preserve"> </v>
      </c>
      <c r="AW37" s="248" t="str">
        <f t="shared" si="7"/>
        <v xml:space="preserve"> </v>
      </c>
      <c r="AX37" s="248" t="str">
        <f t="shared" si="7"/>
        <v xml:space="preserve"> </v>
      </c>
      <c r="AY37" s="248" t="str">
        <f t="shared" si="7"/>
        <v xml:space="preserve"> </v>
      </c>
      <c r="AZ37" s="248" t="str">
        <f t="shared" si="7"/>
        <v xml:space="preserve"> </v>
      </c>
      <c r="BA37" s="248" t="str">
        <f t="shared" si="7"/>
        <v xml:space="preserve"> </v>
      </c>
      <c r="BB37" s="248" t="str">
        <f t="shared" si="7"/>
        <v xml:space="preserve"> </v>
      </c>
      <c r="BC37" s="248" t="str">
        <f t="shared" si="7"/>
        <v xml:space="preserve"> </v>
      </c>
      <c r="BD37" s="248" t="str">
        <f t="shared" si="7"/>
        <v xml:space="preserve"> </v>
      </c>
      <c r="BE37" s="248" t="str">
        <f t="shared" si="7"/>
        <v xml:space="preserve"> </v>
      </c>
      <c r="BF37" s="248" t="str">
        <f t="shared" si="7"/>
        <v xml:space="preserve"> </v>
      </c>
      <c r="BG37" s="248" t="str">
        <f t="shared" si="7"/>
        <v xml:space="preserve"> </v>
      </c>
      <c r="BH37" s="248" t="str">
        <f t="shared" si="7"/>
        <v xml:space="preserve"> </v>
      </c>
      <c r="BI37" s="248" t="str">
        <f t="shared" si="7"/>
        <v xml:space="preserve"> </v>
      </c>
      <c r="BJ37" s="97"/>
      <c r="BK37" s="97"/>
      <c r="BL37" s="248" t="str">
        <f t="shared" si="10"/>
        <v xml:space="preserve"> </v>
      </c>
      <c r="BM37" s="248" t="str">
        <f t="shared" si="10"/>
        <v xml:space="preserve"> </v>
      </c>
      <c r="BN37" s="248" t="str">
        <f t="shared" si="10"/>
        <v xml:space="preserve"> </v>
      </c>
      <c r="BO37" s="248" t="str">
        <f t="shared" si="9"/>
        <v xml:space="preserve"> </v>
      </c>
      <c r="BP37" s="248" t="str">
        <f t="shared" si="9"/>
        <v xml:space="preserve"> </v>
      </c>
      <c r="BQ37" s="248" t="str">
        <f t="shared" si="9"/>
        <v xml:space="preserve"> </v>
      </c>
      <c r="BR37" s="248" t="str">
        <f t="shared" si="9"/>
        <v xml:space="preserve"> </v>
      </c>
      <c r="BS37" s="248" t="str">
        <f t="shared" si="9"/>
        <v xml:space="preserve"> </v>
      </c>
      <c r="BT37" s="97" t="str">
        <f t="shared" si="8"/>
        <v xml:space="preserve"> </v>
      </c>
    </row>
    <row r="38" spans="1:72">
      <c r="A38" s="118"/>
      <c r="B38" s="48"/>
      <c r="C38" s="3"/>
      <c r="D38" s="3"/>
      <c r="E38" s="3"/>
      <c r="F38" s="3"/>
      <c r="G38" s="3"/>
      <c r="H38" s="3"/>
      <c r="I38" s="3"/>
      <c r="J38" s="84"/>
      <c r="K38" s="48"/>
      <c r="L38" s="3"/>
      <c r="M38" s="3"/>
      <c r="N38" s="3"/>
      <c r="O38" s="3"/>
      <c r="P38" s="3"/>
      <c r="Q38" s="3"/>
      <c r="R38" s="3"/>
      <c r="S38" s="66"/>
      <c r="T38" s="66"/>
      <c r="U38" s="66"/>
      <c r="V38" s="66"/>
      <c r="W38" s="69"/>
      <c r="X38" s="51"/>
      <c r="Y38" s="108"/>
      <c r="Z38" s="176"/>
      <c r="AA38" s="177"/>
      <c r="AB38" s="177"/>
      <c r="AC38" s="177"/>
      <c r="AD38" s="177"/>
      <c r="AE38" s="177"/>
      <c r="AF38" s="177"/>
      <c r="AG38" s="178"/>
      <c r="AH38" s="104" t="str">
        <f t="shared" si="2"/>
        <v xml:space="preserve"> </v>
      </c>
      <c r="AJ38" s="72" t="str">
        <f t="shared" si="3"/>
        <v xml:space="preserve"> </v>
      </c>
      <c r="AK38" s="72" t="str">
        <f t="shared" si="4"/>
        <v xml:space="preserve"> </v>
      </c>
      <c r="AL38" s="72" t="str">
        <f t="shared" si="5"/>
        <v xml:space="preserve"> </v>
      </c>
      <c r="AN38" s="97" t="str">
        <f t="shared" si="6"/>
        <v xml:space="preserve"> </v>
      </c>
      <c r="AO38" s="97" t="str">
        <f t="shared" si="6"/>
        <v xml:space="preserve"> </v>
      </c>
      <c r="AP38" s="97" t="str">
        <f t="shared" si="6"/>
        <v xml:space="preserve"> </v>
      </c>
      <c r="AQ38" s="97" t="str">
        <f t="shared" si="6"/>
        <v xml:space="preserve"> </v>
      </c>
      <c r="AR38" s="97" t="str">
        <f t="shared" si="6"/>
        <v xml:space="preserve"> </v>
      </c>
      <c r="AS38" s="97" t="str">
        <f t="shared" si="6"/>
        <v xml:space="preserve"> </v>
      </c>
      <c r="AT38" s="97" t="str">
        <f t="shared" si="6"/>
        <v xml:space="preserve"> </v>
      </c>
      <c r="AU38" s="97" t="str">
        <f t="shared" si="6"/>
        <v xml:space="preserve"> </v>
      </c>
      <c r="AV38" s="97" t="str">
        <f t="shared" si="6"/>
        <v xml:space="preserve"> </v>
      </c>
      <c r="AW38" s="248" t="str">
        <f t="shared" si="7"/>
        <v xml:space="preserve"> </v>
      </c>
      <c r="AX38" s="248" t="str">
        <f t="shared" si="7"/>
        <v xml:space="preserve"> </v>
      </c>
      <c r="AY38" s="248" t="str">
        <f t="shared" si="7"/>
        <v xml:space="preserve"> </v>
      </c>
      <c r="AZ38" s="248" t="str">
        <f t="shared" si="7"/>
        <v xml:space="preserve"> </v>
      </c>
      <c r="BA38" s="248" t="str">
        <f t="shared" si="7"/>
        <v xml:space="preserve"> </v>
      </c>
      <c r="BB38" s="248" t="str">
        <f t="shared" si="7"/>
        <v xml:space="preserve"> </v>
      </c>
      <c r="BC38" s="248" t="str">
        <f t="shared" si="7"/>
        <v xml:space="preserve"> </v>
      </c>
      <c r="BD38" s="248" t="str">
        <f t="shared" si="7"/>
        <v xml:space="preserve"> </v>
      </c>
      <c r="BE38" s="248" t="str">
        <f t="shared" si="7"/>
        <v xml:space="preserve"> </v>
      </c>
      <c r="BF38" s="248" t="str">
        <f t="shared" si="7"/>
        <v xml:space="preserve"> </v>
      </c>
      <c r="BG38" s="248" t="str">
        <f t="shared" si="7"/>
        <v xml:space="preserve"> </v>
      </c>
      <c r="BH38" s="248" t="str">
        <f t="shared" si="7"/>
        <v xml:space="preserve"> </v>
      </c>
      <c r="BI38" s="248" t="str">
        <f t="shared" si="7"/>
        <v xml:space="preserve"> </v>
      </c>
      <c r="BJ38" s="97"/>
      <c r="BK38" s="97"/>
      <c r="BL38" s="248" t="str">
        <f t="shared" si="10"/>
        <v xml:space="preserve"> </v>
      </c>
      <c r="BM38" s="248" t="str">
        <f t="shared" si="10"/>
        <v xml:space="preserve"> </v>
      </c>
      <c r="BN38" s="248" t="str">
        <f t="shared" si="10"/>
        <v xml:space="preserve"> </v>
      </c>
      <c r="BO38" s="248" t="str">
        <f t="shared" si="9"/>
        <v xml:space="preserve"> </v>
      </c>
      <c r="BP38" s="248" t="str">
        <f t="shared" si="9"/>
        <v xml:space="preserve"> </v>
      </c>
      <c r="BQ38" s="248" t="str">
        <f t="shared" si="9"/>
        <v xml:space="preserve"> </v>
      </c>
      <c r="BR38" s="248" t="str">
        <f t="shared" si="9"/>
        <v xml:space="preserve"> </v>
      </c>
      <c r="BS38" s="248" t="str">
        <f t="shared" si="9"/>
        <v xml:space="preserve"> </v>
      </c>
      <c r="BT38" s="97" t="str">
        <f t="shared" si="8"/>
        <v xml:space="preserve"> </v>
      </c>
    </row>
    <row r="39" spans="1:72">
      <c r="A39" s="118"/>
      <c r="B39" s="48"/>
      <c r="C39" s="3"/>
      <c r="D39" s="3"/>
      <c r="E39" s="3"/>
      <c r="F39" s="3"/>
      <c r="G39" s="3"/>
      <c r="H39" s="3"/>
      <c r="I39" s="3"/>
      <c r="J39" s="84"/>
      <c r="K39" s="48"/>
      <c r="L39" s="3"/>
      <c r="M39" s="3"/>
      <c r="N39" s="3"/>
      <c r="O39" s="3"/>
      <c r="P39" s="3"/>
      <c r="Q39" s="3"/>
      <c r="R39" s="3"/>
      <c r="S39" s="66"/>
      <c r="T39" s="66"/>
      <c r="U39" s="66"/>
      <c r="V39" s="66"/>
      <c r="W39" s="69"/>
      <c r="X39" s="51"/>
      <c r="Y39" s="108"/>
      <c r="Z39" s="176"/>
      <c r="AA39" s="177"/>
      <c r="AB39" s="177"/>
      <c r="AC39" s="177"/>
      <c r="AD39" s="177"/>
      <c r="AE39" s="177"/>
      <c r="AF39" s="177"/>
      <c r="AG39" s="178"/>
      <c r="AH39" s="104" t="str">
        <f t="shared" si="2"/>
        <v xml:space="preserve"> </v>
      </c>
      <c r="AJ39" s="72" t="str">
        <f t="shared" si="3"/>
        <v xml:space="preserve"> </v>
      </c>
      <c r="AK39" s="72" t="str">
        <f t="shared" si="4"/>
        <v xml:space="preserve"> </v>
      </c>
      <c r="AL39" s="72" t="str">
        <f t="shared" si="5"/>
        <v xml:space="preserve"> </v>
      </c>
      <c r="AN39" s="97" t="str">
        <f t="shared" si="6"/>
        <v xml:space="preserve"> </v>
      </c>
      <c r="AO39" s="97" t="str">
        <f t="shared" si="6"/>
        <v xml:space="preserve"> </v>
      </c>
      <c r="AP39" s="97" t="str">
        <f t="shared" si="6"/>
        <v xml:space="preserve"> </v>
      </c>
      <c r="AQ39" s="97" t="str">
        <f t="shared" si="6"/>
        <v xml:space="preserve"> </v>
      </c>
      <c r="AR39" s="97" t="str">
        <f t="shared" si="6"/>
        <v xml:space="preserve"> </v>
      </c>
      <c r="AS39" s="97" t="str">
        <f t="shared" si="6"/>
        <v xml:space="preserve"> </v>
      </c>
      <c r="AT39" s="97" t="str">
        <f t="shared" si="6"/>
        <v xml:space="preserve"> </v>
      </c>
      <c r="AU39" s="97" t="str">
        <f t="shared" si="6"/>
        <v xml:space="preserve"> </v>
      </c>
      <c r="AV39" s="97" t="str">
        <f t="shared" si="6"/>
        <v xml:space="preserve"> </v>
      </c>
      <c r="AW39" s="248" t="str">
        <f t="shared" si="7"/>
        <v xml:space="preserve"> </v>
      </c>
      <c r="AX39" s="248" t="str">
        <f t="shared" si="7"/>
        <v xml:space="preserve"> </v>
      </c>
      <c r="AY39" s="248" t="str">
        <f t="shared" si="7"/>
        <v xml:space="preserve"> </v>
      </c>
      <c r="AZ39" s="248" t="str">
        <f t="shared" si="7"/>
        <v xml:space="preserve"> </v>
      </c>
      <c r="BA39" s="248" t="str">
        <f t="shared" si="7"/>
        <v xml:space="preserve"> </v>
      </c>
      <c r="BB39" s="248" t="str">
        <f t="shared" si="7"/>
        <v xml:space="preserve"> </v>
      </c>
      <c r="BC39" s="248" t="str">
        <f t="shared" si="7"/>
        <v xml:space="preserve"> </v>
      </c>
      <c r="BD39" s="248" t="str">
        <f t="shared" si="7"/>
        <v xml:space="preserve"> </v>
      </c>
      <c r="BE39" s="248" t="str">
        <f t="shared" si="7"/>
        <v xml:space="preserve"> </v>
      </c>
      <c r="BF39" s="248" t="str">
        <f t="shared" si="7"/>
        <v xml:space="preserve"> </v>
      </c>
      <c r="BG39" s="248" t="str">
        <f t="shared" si="7"/>
        <v xml:space="preserve"> </v>
      </c>
      <c r="BH39" s="248" t="str">
        <f t="shared" si="7"/>
        <v xml:space="preserve"> </v>
      </c>
      <c r="BI39" s="248" t="str">
        <f t="shared" si="7"/>
        <v xml:space="preserve"> </v>
      </c>
      <c r="BJ39" s="97"/>
      <c r="BK39" s="97"/>
      <c r="BL39" s="248" t="str">
        <f t="shared" si="10"/>
        <v xml:space="preserve"> </v>
      </c>
      <c r="BM39" s="248" t="str">
        <f t="shared" si="10"/>
        <v xml:space="preserve"> </v>
      </c>
      <c r="BN39" s="248" t="str">
        <f t="shared" si="10"/>
        <v xml:space="preserve"> </v>
      </c>
      <c r="BO39" s="248" t="str">
        <f t="shared" si="9"/>
        <v xml:space="preserve"> </v>
      </c>
      <c r="BP39" s="248" t="str">
        <f t="shared" si="9"/>
        <v xml:space="preserve"> </v>
      </c>
      <c r="BQ39" s="248" t="str">
        <f t="shared" si="9"/>
        <v xml:space="preserve"> </v>
      </c>
      <c r="BR39" s="248" t="str">
        <f t="shared" si="9"/>
        <v xml:space="preserve"> </v>
      </c>
      <c r="BS39" s="248" t="str">
        <f t="shared" si="9"/>
        <v xml:space="preserve"> </v>
      </c>
      <c r="BT39" s="97" t="str">
        <f t="shared" si="8"/>
        <v xml:space="preserve"> </v>
      </c>
    </row>
    <row r="40" spans="1:72">
      <c r="A40" s="118"/>
      <c r="B40" s="48"/>
      <c r="C40" s="3"/>
      <c r="D40" s="3"/>
      <c r="E40" s="3"/>
      <c r="F40" s="3"/>
      <c r="G40" s="3"/>
      <c r="H40" s="3"/>
      <c r="I40" s="3"/>
      <c r="J40" s="84"/>
      <c r="K40" s="48"/>
      <c r="L40" s="3"/>
      <c r="M40" s="3"/>
      <c r="N40" s="3"/>
      <c r="O40" s="3"/>
      <c r="P40" s="3"/>
      <c r="Q40" s="3"/>
      <c r="R40" s="3"/>
      <c r="S40" s="66"/>
      <c r="T40" s="66"/>
      <c r="U40" s="66"/>
      <c r="V40" s="66"/>
      <c r="W40" s="69"/>
      <c r="X40" s="51"/>
      <c r="Y40" s="108"/>
      <c r="Z40" s="176"/>
      <c r="AA40" s="177"/>
      <c r="AB40" s="177"/>
      <c r="AC40" s="177"/>
      <c r="AD40" s="177"/>
      <c r="AE40" s="177"/>
      <c r="AF40" s="177"/>
      <c r="AG40" s="178"/>
      <c r="AH40" s="104" t="str">
        <f t="shared" si="2"/>
        <v xml:space="preserve"> </v>
      </c>
      <c r="AJ40" s="72" t="str">
        <f t="shared" si="3"/>
        <v xml:space="preserve"> </v>
      </c>
      <c r="AK40" s="72" t="str">
        <f t="shared" si="4"/>
        <v xml:space="preserve"> </v>
      </c>
      <c r="AL40" s="72" t="str">
        <f t="shared" si="5"/>
        <v xml:space="preserve"> </v>
      </c>
      <c r="AN40" s="97" t="str">
        <f t="shared" si="6"/>
        <v xml:space="preserve"> </v>
      </c>
      <c r="AO40" s="97" t="str">
        <f t="shared" si="6"/>
        <v xml:space="preserve"> </v>
      </c>
      <c r="AP40" s="97" t="str">
        <f t="shared" si="6"/>
        <v xml:space="preserve"> </v>
      </c>
      <c r="AQ40" s="97" t="str">
        <f t="shared" si="6"/>
        <v xml:space="preserve"> </v>
      </c>
      <c r="AR40" s="97" t="str">
        <f t="shared" si="6"/>
        <v xml:space="preserve"> </v>
      </c>
      <c r="AS40" s="97" t="str">
        <f t="shared" si="6"/>
        <v xml:space="preserve"> </v>
      </c>
      <c r="AT40" s="97" t="str">
        <f t="shared" si="6"/>
        <v xml:space="preserve"> </v>
      </c>
      <c r="AU40" s="97" t="str">
        <f t="shared" si="6"/>
        <v xml:space="preserve"> </v>
      </c>
      <c r="AV40" s="97" t="str">
        <f t="shared" si="6"/>
        <v xml:space="preserve"> </v>
      </c>
      <c r="AW40" s="248" t="str">
        <f t="shared" si="7"/>
        <v xml:space="preserve"> </v>
      </c>
      <c r="AX40" s="248" t="str">
        <f t="shared" si="7"/>
        <v xml:space="preserve"> </v>
      </c>
      <c r="AY40" s="248" t="str">
        <f t="shared" si="7"/>
        <v xml:space="preserve"> </v>
      </c>
      <c r="AZ40" s="248" t="str">
        <f t="shared" si="7"/>
        <v xml:space="preserve"> </v>
      </c>
      <c r="BA40" s="248" t="str">
        <f t="shared" si="7"/>
        <v xml:space="preserve"> </v>
      </c>
      <c r="BB40" s="248" t="str">
        <f t="shared" si="7"/>
        <v xml:space="preserve"> </v>
      </c>
      <c r="BC40" s="248" t="str">
        <f t="shared" si="7"/>
        <v xml:space="preserve"> </v>
      </c>
      <c r="BD40" s="248" t="str">
        <f t="shared" si="7"/>
        <v xml:space="preserve"> </v>
      </c>
      <c r="BE40" s="248" t="str">
        <f t="shared" si="7"/>
        <v xml:space="preserve"> </v>
      </c>
      <c r="BF40" s="248" t="str">
        <f t="shared" si="7"/>
        <v xml:space="preserve"> </v>
      </c>
      <c r="BG40" s="248" t="str">
        <f t="shared" si="7"/>
        <v xml:space="preserve"> </v>
      </c>
      <c r="BH40" s="248" t="str">
        <f t="shared" si="7"/>
        <v xml:space="preserve"> </v>
      </c>
      <c r="BI40" s="248" t="str">
        <f t="shared" si="7"/>
        <v xml:space="preserve"> </v>
      </c>
      <c r="BJ40" s="97"/>
      <c r="BK40" s="97"/>
      <c r="BL40" s="248" t="str">
        <f t="shared" si="10"/>
        <v xml:space="preserve"> </v>
      </c>
      <c r="BM40" s="248" t="str">
        <f t="shared" si="10"/>
        <v xml:space="preserve"> </v>
      </c>
      <c r="BN40" s="248" t="str">
        <f t="shared" si="10"/>
        <v xml:space="preserve"> </v>
      </c>
      <c r="BO40" s="248" t="str">
        <f t="shared" si="9"/>
        <v xml:space="preserve"> </v>
      </c>
      <c r="BP40" s="248" t="str">
        <f t="shared" si="9"/>
        <v xml:space="preserve"> </v>
      </c>
      <c r="BQ40" s="248" t="str">
        <f t="shared" si="9"/>
        <v xml:space="preserve"> </v>
      </c>
      <c r="BR40" s="248" t="str">
        <f t="shared" si="9"/>
        <v xml:space="preserve"> </v>
      </c>
      <c r="BS40" s="248" t="str">
        <f t="shared" si="9"/>
        <v xml:space="preserve"> </v>
      </c>
      <c r="BT40" s="97" t="str">
        <f t="shared" si="8"/>
        <v xml:space="preserve"> </v>
      </c>
    </row>
    <row r="41" spans="1:72">
      <c r="A41" s="118"/>
      <c r="B41" s="48"/>
      <c r="C41" s="3"/>
      <c r="D41" s="3"/>
      <c r="E41" s="3"/>
      <c r="F41" s="3"/>
      <c r="G41" s="3"/>
      <c r="H41" s="3"/>
      <c r="I41" s="3"/>
      <c r="J41" s="84"/>
      <c r="K41" s="48"/>
      <c r="L41" s="3"/>
      <c r="M41" s="3"/>
      <c r="N41" s="3"/>
      <c r="O41" s="3"/>
      <c r="P41" s="3"/>
      <c r="Q41" s="3"/>
      <c r="R41" s="3"/>
      <c r="S41" s="66"/>
      <c r="T41" s="66"/>
      <c r="U41" s="66"/>
      <c r="V41" s="66"/>
      <c r="W41" s="69"/>
      <c r="X41" s="51"/>
      <c r="Y41" s="108"/>
      <c r="Z41" s="176"/>
      <c r="AA41" s="177"/>
      <c r="AB41" s="177"/>
      <c r="AC41" s="177"/>
      <c r="AD41" s="177"/>
      <c r="AE41" s="177"/>
      <c r="AF41" s="177"/>
      <c r="AG41" s="178"/>
      <c r="AH41" s="104" t="str">
        <f t="shared" si="2"/>
        <v xml:space="preserve"> </v>
      </c>
      <c r="AJ41" s="72" t="str">
        <f t="shared" si="3"/>
        <v xml:space="preserve"> </v>
      </c>
      <c r="AK41" s="72" t="str">
        <f t="shared" si="4"/>
        <v xml:space="preserve"> </v>
      </c>
      <c r="AL41" s="72" t="str">
        <f t="shared" si="5"/>
        <v xml:space="preserve"> </v>
      </c>
      <c r="AN41" s="97" t="str">
        <f t="shared" si="6"/>
        <v xml:space="preserve"> </v>
      </c>
      <c r="AO41" s="97" t="str">
        <f t="shared" si="6"/>
        <v xml:space="preserve"> </v>
      </c>
      <c r="AP41" s="97" t="str">
        <f t="shared" si="6"/>
        <v xml:space="preserve"> </v>
      </c>
      <c r="AQ41" s="97" t="str">
        <f t="shared" si="6"/>
        <v xml:space="preserve"> </v>
      </c>
      <c r="AR41" s="97" t="str">
        <f t="shared" si="6"/>
        <v xml:space="preserve"> </v>
      </c>
      <c r="AS41" s="97" t="str">
        <f t="shared" si="6"/>
        <v xml:space="preserve"> </v>
      </c>
      <c r="AT41" s="97" t="str">
        <f t="shared" si="6"/>
        <v xml:space="preserve"> </v>
      </c>
      <c r="AU41" s="97" t="str">
        <f t="shared" si="6"/>
        <v xml:space="preserve"> </v>
      </c>
      <c r="AV41" s="97" t="str">
        <f t="shared" si="6"/>
        <v xml:space="preserve"> </v>
      </c>
      <c r="AW41" s="248" t="str">
        <f t="shared" si="7"/>
        <v xml:space="preserve"> </v>
      </c>
      <c r="AX41" s="248" t="str">
        <f t="shared" si="7"/>
        <v xml:space="preserve"> </v>
      </c>
      <c r="AY41" s="248" t="str">
        <f t="shared" si="7"/>
        <v xml:space="preserve"> </v>
      </c>
      <c r="AZ41" s="248" t="str">
        <f t="shared" si="7"/>
        <v xml:space="preserve"> </v>
      </c>
      <c r="BA41" s="248" t="str">
        <f t="shared" si="7"/>
        <v xml:space="preserve"> </v>
      </c>
      <c r="BB41" s="248" t="str">
        <f t="shared" si="7"/>
        <v xml:space="preserve"> </v>
      </c>
      <c r="BC41" s="248" t="str">
        <f t="shared" si="7"/>
        <v xml:space="preserve"> </v>
      </c>
      <c r="BD41" s="248" t="str">
        <f t="shared" si="7"/>
        <v xml:space="preserve"> </v>
      </c>
      <c r="BE41" s="248" t="str">
        <f t="shared" si="7"/>
        <v xml:space="preserve"> </v>
      </c>
      <c r="BF41" s="248" t="str">
        <f t="shared" si="7"/>
        <v xml:space="preserve"> </v>
      </c>
      <c r="BG41" s="248" t="str">
        <f t="shared" si="7"/>
        <v xml:space="preserve"> </v>
      </c>
      <c r="BH41" s="248" t="str">
        <f t="shared" si="7"/>
        <v xml:space="preserve"> </v>
      </c>
      <c r="BI41" s="248" t="str">
        <f t="shared" si="7"/>
        <v xml:space="preserve"> </v>
      </c>
      <c r="BJ41" s="97"/>
      <c r="BK41" s="97"/>
      <c r="BL41" s="248" t="str">
        <f t="shared" si="10"/>
        <v xml:space="preserve"> </v>
      </c>
      <c r="BM41" s="248" t="str">
        <f t="shared" si="10"/>
        <v xml:space="preserve"> </v>
      </c>
      <c r="BN41" s="248" t="str">
        <f t="shared" si="10"/>
        <v xml:space="preserve"> </v>
      </c>
      <c r="BO41" s="248" t="str">
        <f t="shared" si="9"/>
        <v xml:space="preserve"> </v>
      </c>
      <c r="BP41" s="248" t="str">
        <f t="shared" si="9"/>
        <v xml:space="preserve"> </v>
      </c>
      <c r="BQ41" s="248" t="str">
        <f t="shared" si="9"/>
        <v xml:space="preserve"> </v>
      </c>
      <c r="BR41" s="248" t="str">
        <f t="shared" si="9"/>
        <v xml:space="preserve"> </v>
      </c>
      <c r="BS41" s="248" t="str">
        <f t="shared" si="9"/>
        <v xml:space="preserve"> </v>
      </c>
      <c r="BT41" s="97" t="str">
        <f t="shared" si="8"/>
        <v xml:space="preserve"> </v>
      </c>
    </row>
    <row r="42" spans="1:72">
      <c r="A42" s="118"/>
      <c r="B42" s="48"/>
      <c r="C42" s="3"/>
      <c r="D42" s="3"/>
      <c r="E42" s="3"/>
      <c r="F42" s="3"/>
      <c r="G42" s="3"/>
      <c r="H42" s="3"/>
      <c r="I42" s="3"/>
      <c r="J42" s="84"/>
      <c r="K42" s="48"/>
      <c r="L42" s="3"/>
      <c r="M42" s="3"/>
      <c r="N42" s="3"/>
      <c r="O42" s="3"/>
      <c r="P42" s="3"/>
      <c r="Q42" s="3"/>
      <c r="R42" s="3"/>
      <c r="S42" s="66"/>
      <c r="T42" s="66"/>
      <c r="U42" s="66"/>
      <c r="V42" s="66"/>
      <c r="W42" s="69"/>
      <c r="X42" s="51"/>
      <c r="Y42" s="108"/>
      <c r="Z42" s="176"/>
      <c r="AA42" s="177"/>
      <c r="AB42" s="177"/>
      <c r="AC42" s="177"/>
      <c r="AD42" s="177"/>
      <c r="AE42" s="177"/>
      <c r="AF42" s="177"/>
      <c r="AG42" s="178"/>
      <c r="AH42" s="104" t="str">
        <f t="shared" si="2"/>
        <v xml:space="preserve"> </v>
      </c>
      <c r="AJ42" s="72" t="str">
        <f t="shared" si="3"/>
        <v xml:space="preserve"> </v>
      </c>
      <c r="AK42" s="72" t="str">
        <f t="shared" si="4"/>
        <v xml:space="preserve"> </v>
      </c>
      <c r="AL42" s="72" t="str">
        <f t="shared" si="5"/>
        <v xml:space="preserve"> </v>
      </c>
      <c r="AN42" s="97" t="str">
        <f t="shared" si="6"/>
        <v xml:space="preserve"> </v>
      </c>
      <c r="AO42" s="97" t="str">
        <f t="shared" si="6"/>
        <v xml:space="preserve"> </v>
      </c>
      <c r="AP42" s="97" t="str">
        <f t="shared" si="6"/>
        <v xml:space="preserve"> </v>
      </c>
      <c r="AQ42" s="97" t="str">
        <f t="shared" si="6"/>
        <v xml:space="preserve"> </v>
      </c>
      <c r="AR42" s="97" t="str">
        <f t="shared" si="6"/>
        <v xml:space="preserve"> </v>
      </c>
      <c r="AS42" s="97" t="str">
        <f t="shared" si="6"/>
        <v xml:space="preserve"> </v>
      </c>
      <c r="AT42" s="97" t="str">
        <f t="shared" si="6"/>
        <v xml:space="preserve"> </v>
      </c>
      <c r="AU42" s="97" t="str">
        <f t="shared" si="6"/>
        <v xml:space="preserve"> </v>
      </c>
      <c r="AV42" s="97" t="str">
        <f t="shared" si="6"/>
        <v xml:space="preserve"> </v>
      </c>
      <c r="AW42" s="248" t="str">
        <f t="shared" si="7"/>
        <v xml:space="preserve"> </v>
      </c>
      <c r="AX42" s="248" t="str">
        <f t="shared" si="7"/>
        <v xml:space="preserve"> </v>
      </c>
      <c r="AY42" s="248" t="str">
        <f t="shared" si="7"/>
        <v xml:space="preserve"> </v>
      </c>
      <c r="AZ42" s="248" t="str">
        <f t="shared" si="7"/>
        <v xml:space="preserve"> </v>
      </c>
      <c r="BA42" s="248" t="str">
        <f t="shared" si="7"/>
        <v xml:space="preserve"> </v>
      </c>
      <c r="BB42" s="248" t="str">
        <f t="shared" si="7"/>
        <v xml:space="preserve"> </v>
      </c>
      <c r="BC42" s="248" t="str">
        <f t="shared" si="7"/>
        <v xml:space="preserve"> </v>
      </c>
      <c r="BD42" s="248" t="str">
        <f t="shared" si="7"/>
        <v xml:space="preserve"> </v>
      </c>
      <c r="BE42" s="248" t="str">
        <f t="shared" si="7"/>
        <v xml:space="preserve"> </v>
      </c>
      <c r="BF42" s="248" t="str">
        <f t="shared" ref="BF42:BI50" si="11">IF(ISBLANK($A42)," ",IF(ISNUMBER(T42),T42,0))</f>
        <v xml:space="preserve"> </v>
      </c>
      <c r="BG42" s="248" t="str">
        <f t="shared" si="11"/>
        <v xml:space="preserve"> </v>
      </c>
      <c r="BH42" s="248" t="str">
        <f t="shared" si="11"/>
        <v xml:space="preserve"> </v>
      </c>
      <c r="BI42" s="248" t="str">
        <f t="shared" si="11"/>
        <v xml:space="preserve"> </v>
      </c>
      <c r="BJ42" s="97"/>
      <c r="BK42" s="97"/>
      <c r="BL42" s="248" t="str">
        <f t="shared" si="10"/>
        <v xml:space="preserve"> </v>
      </c>
      <c r="BM42" s="248" t="str">
        <f t="shared" si="10"/>
        <v xml:space="preserve"> </v>
      </c>
      <c r="BN42" s="248" t="str">
        <f t="shared" si="10"/>
        <v xml:space="preserve"> </v>
      </c>
      <c r="BO42" s="248" t="str">
        <f t="shared" si="9"/>
        <v xml:space="preserve"> </v>
      </c>
      <c r="BP42" s="248" t="str">
        <f t="shared" si="9"/>
        <v xml:space="preserve"> </v>
      </c>
      <c r="BQ42" s="248" t="str">
        <f t="shared" si="9"/>
        <v xml:space="preserve"> </v>
      </c>
      <c r="BR42" s="248" t="str">
        <f t="shared" si="9"/>
        <v xml:space="preserve"> </v>
      </c>
      <c r="BS42" s="248" t="str">
        <f t="shared" si="9"/>
        <v xml:space="preserve"> </v>
      </c>
      <c r="BT42" s="97" t="str">
        <f t="shared" si="8"/>
        <v xml:space="preserve"> </v>
      </c>
    </row>
    <row r="43" spans="1:72">
      <c r="A43" s="118"/>
      <c r="B43" s="48"/>
      <c r="C43" s="3"/>
      <c r="D43" s="3"/>
      <c r="E43" s="3"/>
      <c r="F43" s="3"/>
      <c r="G43" s="3"/>
      <c r="H43" s="3"/>
      <c r="I43" s="3"/>
      <c r="J43" s="84"/>
      <c r="K43" s="48"/>
      <c r="L43" s="3"/>
      <c r="M43" s="3"/>
      <c r="N43" s="3"/>
      <c r="O43" s="3"/>
      <c r="P43" s="3"/>
      <c r="Q43" s="3"/>
      <c r="R43" s="3"/>
      <c r="S43" s="66"/>
      <c r="T43" s="66"/>
      <c r="U43" s="66"/>
      <c r="V43" s="66"/>
      <c r="W43" s="69"/>
      <c r="X43" s="51"/>
      <c r="Y43" s="108"/>
      <c r="Z43" s="176"/>
      <c r="AA43" s="177"/>
      <c r="AB43" s="177"/>
      <c r="AC43" s="177"/>
      <c r="AD43" s="177"/>
      <c r="AE43" s="177"/>
      <c r="AF43" s="177"/>
      <c r="AG43" s="178"/>
      <c r="AH43" s="104" t="str">
        <f t="shared" si="2"/>
        <v xml:space="preserve"> </v>
      </c>
      <c r="AJ43" s="72" t="str">
        <f t="shared" si="3"/>
        <v xml:space="preserve"> </v>
      </c>
      <c r="AK43" s="72" t="str">
        <f t="shared" si="4"/>
        <v xml:space="preserve"> </v>
      </c>
      <c r="AL43" s="72" t="str">
        <f t="shared" si="5"/>
        <v xml:space="preserve"> </v>
      </c>
      <c r="AN43" s="97" t="str">
        <f t="shared" si="6"/>
        <v xml:space="preserve"> </v>
      </c>
      <c r="AO43" s="97" t="str">
        <f t="shared" si="6"/>
        <v xml:space="preserve"> </v>
      </c>
      <c r="AP43" s="97" t="str">
        <f t="shared" si="6"/>
        <v xml:space="preserve"> </v>
      </c>
      <c r="AQ43" s="97" t="str">
        <f t="shared" si="6"/>
        <v xml:space="preserve"> </v>
      </c>
      <c r="AR43" s="97" t="str">
        <f t="shared" si="6"/>
        <v xml:space="preserve"> </v>
      </c>
      <c r="AS43" s="97" t="str">
        <f t="shared" si="6"/>
        <v xml:space="preserve"> </v>
      </c>
      <c r="AT43" s="97" t="str">
        <f t="shared" si="6"/>
        <v xml:space="preserve"> </v>
      </c>
      <c r="AU43" s="97" t="str">
        <f t="shared" si="6"/>
        <v xml:space="preserve"> </v>
      </c>
      <c r="AV43" s="97" t="str">
        <f t="shared" si="6"/>
        <v xml:space="preserve"> </v>
      </c>
      <c r="AW43" s="248" t="str">
        <f t="shared" ref="AW43:BE50" si="12">IF(ISBLANK($A43)," ",IF(ISNUMBER(K43),K43,0))</f>
        <v xml:space="preserve"> </v>
      </c>
      <c r="AX43" s="248" t="str">
        <f t="shared" si="12"/>
        <v xml:space="preserve"> </v>
      </c>
      <c r="AY43" s="248" t="str">
        <f t="shared" si="12"/>
        <v xml:space="preserve"> </v>
      </c>
      <c r="AZ43" s="248" t="str">
        <f t="shared" si="12"/>
        <v xml:space="preserve"> </v>
      </c>
      <c r="BA43" s="248" t="str">
        <f t="shared" si="12"/>
        <v xml:space="preserve"> </v>
      </c>
      <c r="BB43" s="248" t="str">
        <f t="shared" si="12"/>
        <v xml:space="preserve"> </v>
      </c>
      <c r="BC43" s="248" t="str">
        <f t="shared" si="12"/>
        <v xml:space="preserve"> </v>
      </c>
      <c r="BD43" s="248" t="str">
        <f t="shared" si="12"/>
        <v xml:space="preserve"> </v>
      </c>
      <c r="BE43" s="248" t="str">
        <f t="shared" si="12"/>
        <v xml:space="preserve"> </v>
      </c>
      <c r="BF43" s="248" t="str">
        <f t="shared" si="11"/>
        <v xml:space="preserve"> </v>
      </c>
      <c r="BG43" s="248" t="str">
        <f t="shared" si="11"/>
        <v xml:space="preserve"> </v>
      </c>
      <c r="BH43" s="248" t="str">
        <f t="shared" si="11"/>
        <v xml:space="preserve"> </v>
      </c>
      <c r="BI43" s="248" t="str">
        <f t="shared" si="11"/>
        <v xml:space="preserve"> </v>
      </c>
      <c r="BJ43" s="97"/>
      <c r="BK43" s="97"/>
      <c r="BL43" s="248" t="str">
        <f t="shared" si="10"/>
        <v xml:space="preserve"> </v>
      </c>
      <c r="BM43" s="248" t="str">
        <f t="shared" si="10"/>
        <v xml:space="preserve"> </v>
      </c>
      <c r="BN43" s="248" t="str">
        <f t="shared" si="10"/>
        <v xml:space="preserve"> </v>
      </c>
      <c r="BO43" s="248" t="str">
        <f t="shared" si="9"/>
        <v xml:space="preserve"> </v>
      </c>
      <c r="BP43" s="248" t="str">
        <f t="shared" si="9"/>
        <v xml:space="preserve"> </v>
      </c>
      <c r="BQ43" s="248" t="str">
        <f t="shared" si="9"/>
        <v xml:space="preserve"> </v>
      </c>
      <c r="BR43" s="248" t="str">
        <f t="shared" si="9"/>
        <v xml:space="preserve"> </v>
      </c>
      <c r="BS43" s="248" t="str">
        <f t="shared" si="9"/>
        <v xml:space="preserve"> </v>
      </c>
      <c r="BT43" s="97" t="str">
        <f t="shared" si="8"/>
        <v xml:space="preserve"> </v>
      </c>
    </row>
    <row r="44" spans="1:72">
      <c r="A44" s="118"/>
      <c r="B44" s="48"/>
      <c r="C44" s="3"/>
      <c r="D44" s="3"/>
      <c r="E44" s="3"/>
      <c r="F44" s="3"/>
      <c r="G44" s="3"/>
      <c r="H44" s="3"/>
      <c r="I44" s="3"/>
      <c r="J44" s="84"/>
      <c r="K44" s="48"/>
      <c r="L44" s="3"/>
      <c r="M44" s="3"/>
      <c r="N44" s="3"/>
      <c r="O44" s="3"/>
      <c r="P44" s="3"/>
      <c r="Q44" s="3"/>
      <c r="R44" s="3"/>
      <c r="S44" s="66"/>
      <c r="T44" s="66"/>
      <c r="U44" s="66"/>
      <c r="V44" s="66"/>
      <c r="W44" s="69"/>
      <c r="X44" s="51"/>
      <c r="Y44" s="108"/>
      <c r="Z44" s="176"/>
      <c r="AA44" s="177"/>
      <c r="AB44" s="177"/>
      <c r="AC44" s="177"/>
      <c r="AD44" s="177"/>
      <c r="AE44" s="177"/>
      <c r="AF44" s="177"/>
      <c r="AG44" s="178"/>
      <c r="AH44" s="104" t="str">
        <f t="shared" si="2"/>
        <v xml:space="preserve"> </v>
      </c>
      <c r="AJ44" s="72" t="str">
        <f t="shared" si="3"/>
        <v xml:space="preserve"> </v>
      </c>
      <c r="AK44" s="72" t="str">
        <f t="shared" si="4"/>
        <v xml:space="preserve"> </v>
      </c>
      <c r="AL44" s="72" t="str">
        <f t="shared" si="5"/>
        <v xml:space="preserve"> </v>
      </c>
      <c r="AN44" s="97" t="str">
        <f t="shared" si="6"/>
        <v xml:space="preserve"> </v>
      </c>
      <c r="AO44" s="97" t="str">
        <f t="shared" si="6"/>
        <v xml:space="preserve"> </v>
      </c>
      <c r="AP44" s="97" t="str">
        <f t="shared" si="6"/>
        <v xml:space="preserve"> </v>
      </c>
      <c r="AQ44" s="97" t="str">
        <f t="shared" si="6"/>
        <v xml:space="preserve"> </v>
      </c>
      <c r="AR44" s="97" t="str">
        <f t="shared" si="6"/>
        <v xml:space="preserve"> </v>
      </c>
      <c r="AS44" s="97" t="str">
        <f t="shared" si="6"/>
        <v xml:space="preserve"> </v>
      </c>
      <c r="AT44" s="97" t="str">
        <f t="shared" si="6"/>
        <v xml:space="preserve"> </v>
      </c>
      <c r="AU44" s="97" t="str">
        <f t="shared" si="6"/>
        <v xml:space="preserve"> </v>
      </c>
      <c r="AV44" s="97" t="str">
        <f t="shared" si="6"/>
        <v xml:space="preserve"> </v>
      </c>
      <c r="AW44" s="248" t="str">
        <f t="shared" si="12"/>
        <v xml:space="preserve"> </v>
      </c>
      <c r="AX44" s="248" t="str">
        <f t="shared" si="12"/>
        <v xml:space="preserve"> </v>
      </c>
      <c r="AY44" s="248" t="str">
        <f t="shared" si="12"/>
        <v xml:space="preserve"> </v>
      </c>
      <c r="AZ44" s="248" t="str">
        <f t="shared" si="12"/>
        <v xml:space="preserve"> </v>
      </c>
      <c r="BA44" s="248" t="str">
        <f t="shared" si="12"/>
        <v xml:space="preserve"> </v>
      </c>
      <c r="BB44" s="248" t="str">
        <f t="shared" si="12"/>
        <v xml:space="preserve"> </v>
      </c>
      <c r="BC44" s="248" t="str">
        <f t="shared" si="12"/>
        <v xml:space="preserve"> </v>
      </c>
      <c r="BD44" s="248" t="str">
        <f t="shared" si="12"/>
        <v xml:space="preserve"> </v>
      </c>
      <c r="BE44" s="248" t="str">
        <f t="shared" si="12"/>
        <v xml:space="preserve"> </v>
      </c>
      <c r="BF44" s="248" t="str">
        <f t="shared" si="11"/>
        <v xml:space="preserve"> </v>
      </c>
      <c r="BG44" s="248" t="str">
        <f t="shared" si="11"/>
        <v xml:space="preserve"> </v>
      </c>
      <c r="BH44" s="248" t="str">
        <f t="shared" si="11"/>
        <v xml:space="preserve"> </v>
      </c>
      <c r="BI44" s="248" t="str">
        <f t="shared" si="11"/>
        <v xml:space="preserve"> </v>
      </c>
      <c r="BJ44" s="97"/>
      <c r="BK44" s="97"/>
      <c r="BL44" s="248" t="str">
        <f t="shared" si="10"/>
        <v xml:space="preserve"> </v>
      </c>
      <c r="BM44" s="248" t="str">
        <f t="shared" si="10"/>
        <v xml:space="preserve"> </v>
      </c>
      <c r="BN44" s="248" t="str">
        <f t="shared" si="10"/>
        <v xml:space="preserve"> </v>
      </c>
      <c r="BO44" s="248" t="str">
        <f t="shared" si="9"/>
        <v xml:space="preserve"> </v>
      </c>
      <c r="BP44" s="248" t="str">
        <f t="shared" si="9"/>
        <v xml:space="preserve"> </v>
      </c>
      <c r="BQ44" s="248" t="str">
        <f t="shared" si="9"/>
        <v xml:space="preserve"> </v>
      </c>
      <c r="BR44" s="248" t="str">
        <f t="shared" si="9"/>
        <v xml:space="preserve"> </v>
      </c>
      <c r="BS44" s="248" t="str">
        <f t="shared" si="9"/>
        <v xml:space="preserve"> </v>
      </c>
      <c r="BT44" s="97" t="str">
        <f t="shared" si="8"/>
        <v xml:space="preserve"> </v>
      </c>
    </row>
    <row r="45" spans="1:72">
      <c r="A45" s="118"/>
      <c r="B45" s="48"/>
      <c r="C45" s="3"/>
      <c r="D45" s="3"/>
      <c r="E45" s="3"/>
      <c r="F45" s="3"/>
      <c r="G45" s="3"/>
      <c r="H45" s="3"/>
      <c r="I45" s="3"/>
      <c r="J45" s="84"/>
      <c r="K45" s="48"/>
      <c r="L45" s="3"/>
      <c r="M45" s="3"/>
      <c r="N45" s="3"/>
      <c r="O45" s="3"/>
      <c r="P45" s="3"/>
      <c r="Q45" s="3"/>
      <c r="R45" s="3"/>
      <c r="S45" s="66"/>
      <c r="T45" s="66"/>
      <c r="U45" s="66"/>
      <c r="V45" s="66"/>
      <c r="W45" s="69"/>
      <c r="X45" s="51"/>
      <c r="Y45" s="108"/>
      <c r="Z45" s="176"/>
      <c r="AA45" s="177"/>
      <c r="AB45" s="177"/>
      <c r="AC45" s="177"/>
      <c r="AD45" s="177"/>
      <c r="AE45" s="177"/>
      <c r="AF45" s="177"/>
      <c r="AG45" s="178"/>
      <c r="AH45" s="104" t="str">
        <f t="shared" si="2"/>
        <v xml:space="preserve"> </v>
      </c>
      <c r="AJ45" s="72" t="str">
        <f t="shared" si="3"/>
        <v xml:space="preserve"> </v>
      </c>
      <c r="AK45" s="72" t="str">
        <f t="shared" si="4"/>
        <v xml:space="preserve"> </v>
      </c>
      <c r="AL45" s="72" t="str">
        <f t="shared" si="5"/>
        <v xml:space="preserve"> </v>
      </c>
      <c r="AN45" s="97" t="str">
        <f t="shared" si="6"/>
        <v xml:space="preserve"> </v>
      </c>
      <c r="AO45" s="97" t="str">
        <f t="shared" si="6"/>
        <v xml:space="preserve"> </v>
      </c>
      <c r="AP45" s="97" t="str">
        <f t="shared" si="6"/>
        <v xml:space="preserve"> </v>
      </c>
      <c r="AQ45" s="97" t="str">
        <f t="shared" si="6"/>
        <v xml:space="preserve"> </v>
      </c>
      <c r="AR45" s="97" t="str">
        <f t="shared" si="6"/>
        <v xml:space="preserve"> </v>
      </c>
      <c r="AS45" s="97" t="str">
        <f t="shared" si="6"/>
        <v xml:space="preserve"> </v>
      </c>
      <c r="AT45" s="97" t="str">
        <f t="shared" si="6"/>
        <v xml:space="preserve"> </v>
      </c>
      <c r="AU45" s="97" t="str">
        <f t="shared" si="6"/>
        <v xml:space="preserve"> </v>
      </c>
      <c r="AV45" s="97" t="str">
        <f t="shared" si="6"/>
        <v xml:space="preserve"> </v>
      </c>
      <c r="AW45" s="248" t="str">
        <f t="shared" si="12"/>
        <v xml:space="preserve"> </v>
      </c>
      <c r="AX45" s="248" t="str">
        <f t="shared" si="12"/>
        <v xml:space="preserve"> </v>
      </c>
      <c r="AY45" s="248" t="str">
        <f t="shared" si="12"/>
        <v xml:space="preserve"> </v>
      </c>
      <c r="AZ45" s="248" t="str">
        <f t="shared" si="12"/>
        <v xml:space="preserve"> </v>
      </c>
      <c r="BA45" s="248" t="str">
        <f t="shared" si="12"/>
        <v xml:space="preserve"> </v>
      </c>
      <c r="BB45" s="248" t="str">
        <f t="shared" si="12"/>
        <v xml:space="preserve"> </v>
      </c>
      <c r="BC45" s="248" t="str">
        <f t="shared" si="12"/>
        <v xml:space="preserve"> </v>
      </c>
      <c r="BD45" s="248" t="str">
        <f t="shared" si="12"/>
        <v xml:space="preserve"> </v>
      </c>
      <c r="BE45" s="248" t="str">
        <f t="shared" si="12"/>
        <v xml:space="preserve"> </v>
      </c>
      <c r="BF45" s="248" t="str">
        <f t="shared" si="11"/>
        <v xml:space="preserve"> </v>
      </c>
      <c r="BG45" s="248" t="str">
        <f t="shared" si="11"/>
        <v xml:space="preserve"> </v>
      </c>
      <c r="BH45" s="248" t="str">
        <f t="shared" si="11"/>
        <v xml:space="preserve"> </v>
      </c>
      <c r="BI45" s="248" t="str">
        <f t="shared" si="11"/>
        <v xml:space="preserve"> </v>
      </c>
      <c r="BJ45" s="97"/>
      <c r="BK45" s="97"/>
      <c r="BL45" s="248" t="str">
        <f t="shared" si="10"/>
        <v xml:space="preserve"> </v>
      </c>
      <c r="BM45" s="248" t="str">
        <f t="shared" si="10"/>
        <v xml:space="preserve"> </v>
      </c>
      <c r="BN45" s="248" t="str">
        <f t="shared" si="10"/>
        <v xml:space="preserve"> </v>
      </c>
      <c r="BO45" s="248" t="str">
        <f t="shared" si="9"/>
        <v xml:space="preserve"> </v>
      </c>
      <c r="BP45" s="248" t="str">
        <f t="shared" si="9"/>
        <v xml:space="preserve"> </v>
      </c>
      <c r="BQ45" s="248" t="str">
        <f t="shared" si="9"/>
        <v xml:space="preserve"> </v>
      </c>
      <c r="BR45" s="248" t="str">
        <f t="shared" si="9"/>
        <v xml:space="preserve"> </v>
      </c>
      <c r="BS45" s="248" t="str">
        <f t="shared" si="9"/>
        <v xml:space="preserve"> </v>
      </c>
      <c r="BT45" s="97" t="str">
        <f t="shared" si="8"/>
        <v xml:space="preserve"> </v>
      </c>
    </row>
    <row r="46" spans="1:72">
      <c r="A46" s="118"/>
      <c r="B46" s="48"/>
      <c r="C46" s="3"/>
      <c r="D46" s="3"/>
      <c r="E46" s="3"/>
      <c r="F46" s="3"/>
      <c r="G46" s="3"/>
      <c r="H46" s="3"/>
      <c r="I46" s="3"/>
      <c r="J46" s="84"/>
      <c r="K46" s="48"/>
      <c r="L46" s="3"/>
      <c r="M46" s="3"/>
      <c r="N46" s="3"/>
      <c r="O46" s="3"/>
      <c r="P46" s="3"/>
      <c r="Q46" s="3"/>
      <c r="R46" s="3"/>
      <c r="S46" s="66"/>
      <c r="T46" s="66"/>
      <c r="U46" s="66"/>
      <c r="V46" s="66"/>
      <c r="W46" s="69"/>
      <c r="X46" s="51"/>
      <c r="Y46" s="108"/>
      <c r="Z46" s="176"/>
      <c r="AA46" s="177"/>
      <c r="AB46" s="177"/>
      <c r="AC46" s="177"/>
      <c r="AD46" s="177"/>
      <c r="AE46" s="177"/>
      <c r="AF46" s="177"/>
      <c r="AG46" s="178"/>
      <c r="AH46" s="104" t="str">
        <f t="shared" si="2"/>
        <v xml:space="preserve"> </v>
      </c>
      <c r="AJ46" s="72" t="str">
        <f t="shared" si="3"/>
        <v xml:space="preserve"> </v>
      </c>
      <c r="AK46" s="72" t="str">
        <f t="shared" si="4"/>
        <v xml:space="preserve"> </v>
      </c>
      <c r="AL46" s="72" t="str">
        <f t="shared" si="5"/>
        <v xml:space="preserve"> </v>
      </c>
      <c r="AN46" s="97" t="str">
        <f t="shared" si="6"/>
        <v xml:space="preserve"> </v>
      </c>
      <c r="AO46" s="97" t="str">
        <f t="shared" si="6"/>
        <v xml:space="preserve"> </v>
      </c>
      <c r="AP46" s="97" t="str">
        <f t="shared" si="6"/>
        <v xml:space="preserve"> </v>
      </c>
      <c r="AQ46" s="97" t="str">
        <f t="shared" si="6"/>
        <v xml:space="preserve"> </v>
      </c>
      <c r="AR46" s="97" t="str">
        <f t="shared" si="6"/>
        <v xml:space="preserve"> </v>
      </c>
      <c r="AS46" s="97" t="str">
        <f t="shared" si="6"/>
        <v xml:space="preserve"> </v>
      </c>
      <c r="AT46" s="97" t="str">
        <f t="shared" si="6"/>
        <v xml:space="preserve"> </v>
      </c>
      <c r="AU46" s="97" t="str">
        <f t="shared" si="6"/>
        <v xml:space="preserve"> </v>
      </c>
      <c r="AV46" s="97" t="str">
        <f t="shared" si="6"/>
        <v xml:space="preserve"> </v>
      </c>
      <c r="AW46" s="248" t="str">
        <f t="shared" si="12"/>
        <v xml:space="preserve"> </v>
      </c>
      <c r="AX46" s="248" t="str">
        <f t="shared" si="12"/>
        <v xml:space="preserve"> </v>
      </c>
      <c r="AY46" s="248" t="str">
        <f t="shared" si="12"/>
        <v xml:space="preserve"> </v>
      </c>
      <c r="AZ46" s="248" t="str">
        <f t="shared" si="12"/>
        <v xml:space="preserve"> </v>
      </c>
      <c r="BA46" s="248" t="str">
        <f t="shared" si="12"/>
        <v xml:space="preserve"> </v>
      </c>
      <c r="BB46" s="248" t="str">
        <f t="shared" si="12"/>
        <v xml:space="preserve"> </v>
      </c>
      <c r="BC46" s="248" t="str">
        <f t="shared" si="12"/>
        <v xml:space="preserve"> </v>
      </c>
      <c r="BD46" s="248" t="str">
        <f t="shared" si="12"/>
        <v xml:space="preserve"> </v>
      </c>
      <c r="BE46" s="248" t="str">
        <f t="shared" si="12"/>
        <v xml:space="preserve"> </v>
      </c>
      <c r="BF46" s="248" t="str">
        <f t="shared" si="11"/>
        <v xml:space="preserve"> </v>
      </c>
      <c r="BG46" s="248" t="str">
        <f t="shared" si="11"/>
        <v xml:space="preserve"> </v>
      </c>
      <c r="BH46" s="248" t="str">
        <f t="shared" si="11"/>
        <v xml:space="preserve"> </v>
      </c>
      <c r="BI46" s="248" t="str">
        <f t="shared" si="11"/>
        <v xml:space="preserve"> </v>
      </c>
      <c r="BJ46" s="97"/>
      <c r="BK46" s="97"/>
      <c r="BL46" s="248" t="str">
        <f t="shared" si="10"/>
        <v xml:space="preserve"> </v>
      </c>
      <c r="BM46" s="248" t="str">
        <f t="shared" si="10"/>
        <v xml:space="preserve"> </v>
      </c>
      <c r="BN46" s="248" t="str">
        <f t="shared" si="10"/>
        <v xml:space="preserve"> </v>
      </c>
      <c r="BO46" s="248" t="str">
        <f t="shared" si="9"/>
        <v xml:space="preserve"> </v>
      </c>
      <c r="BP46" s="248" t="str">
        <f t="shared" si="9"/>
        <v xml:space="preserve"> </v>
      </c>
      <c r="BQ46" s="248" t="str">
        <f t="shared" si="9"/>
        <v xml:space="preserve"> </v>
      </c>
      <c r="BR46" s="248" t="str">
        <f t="shared" si="9"/>
        <v xml:space="preserve"> </v>
      </c>
      <c r="BS46" s="248" t="str">
        <f t="shared" si="9"/>
        <v xml:space="preserve"> </v>
      </c>
      <c r="BT46" s="97" t="str">
        <f t="shared" si="8"/>
        <v xml:space="preserve"> </v>
      </c>
    </row>
    <row r="47" spans="1:72">
      <c r="A47" s="118"/>
      <c r="B47" s="48"/>
      <c r="C47" s="3"/>
      <c r="D47" s="3"/>
      <c r="E47" s="3"/>
      <c r="F47" s="3"/>
      <c r="G47" s="3"/>
      <c r="H47" s="3"/>
      <c r="I47" s="3"/>
      <c r="J47" s="84"/>
      <c r="K47" s="48"/>
      <c r="L47" s="3"/>
      <c r="M47" s="3"/>
      <c r="N47" s="3"/>
      <c r="O47" s="3"/>
      <c r="P47" s="3"/>
      <c r="Q47" s="3"/>
      <c r="R47" s="3"/>
      <c r="S47" s="66"/>
      <c r="T47" s="66"/>
      <c r="U47" s="66"/>
      <c r="V47" s="66"/>
      <c r="W47" s="69"/>
      <c r="X47" s="51"/>
      <c r="Y47" s="108"/>
      <c r="Z47" s="176"/>
      <c r="AA47" s="177"/>
      <c r="AB47" s="177"/>
      <c r="AC47" s="177"/>
      <c r="AD47" s="177"/>
      <c r="AE47" s="177"/>
      <c r="AF47" s="177"/>
      <c r="AG47" s="178"/>
      <c r="AH47" s="104" t="str">
        <f t="shared" si="2"/>
        <v xml:space="preserve"> </v>
      </c>
      <c r="AJ47" s="72" t="str">
        <f t="shared" si="3"/>
        <v xml:space="preserve"> </v>
      </c>
      <c r="AK47" s="72" t="str">
        <f t="shared" si="4"/>
        <v xml:space="preserve"> </v>
      </c>
      <c r="AL47" s="72" t="str">
        <f t="shared" si="5"/>
        <v xml:space="preserve"> </v>
      </c>
      <c r="AN47" s="97" t="str">
        <f t="shared" si="6"/>
        <v xml:space="preserve"> </v>
      </c>
      <c r="AO47" s="97" t="str">
        <f t="shared" si="6"/>
        <v xml:space="preserve"> </v>
      </c>
      <c r="AP47" s="97" t="str">
        <f t="shared" si="6"/>
        <v xml:space="preserve"> </v>
      </c>
      <c r="AQ47" s="97" t="str">
        <f t="shared" si="6"/>
        <v xml:space="preserve"> </v>
      </c>
      <c r="AR47" s="97" t="str">
        <f t="shared" si="6"/>
        <v xml:space="preserve"> </v>
      </c>
      <c r="AS47" s="97" t="str">
        <f t="shared" si="6"/>
        <v xml:space="preserve"> </v>
      </c>
      <c r="AT47" s="97" t="str">
        <f t="shared" si="6"/>
        <v xml:space="preserve"> </v>
      </c>
      <c r="AU47" s="97" t="str">
        <f t="shared" si="6"/>
        <v xml:space="preserve"> </v>
      </c>
      <c r="AV47" s="97" t="str">
        <f t="shared" si="6"/>
        <v xml:space="preserve"> </v>
      </c>
      <c r="AW47" s="248" t="str">
        <f t="shared" si="12"/>
        <v xml:space="preserve"> </v>
      </c>
      <c r="AX47" s="248" t="str">
        <f t="shared" si="12"/>
        <v xml:space="preserve"> </v>
      </c>
      <c r="AY47" s="248" t="str">
        <f t="shared" si="12"/>
        <v xml:space="preserve"> </v>
      </c>
      <c r="AZ47" s="248" t="str">
        <f t="shared" si="12"/>
        <v xml:space="preserve"> </v>
      </c>
      <c r="BA47" s="248" t="str">
        <f t="shared" si="12"/>
        <v xml:space="preserve"> </v>
      </c>
      <c r="BB47" s="248" t="str">
        <f t="shared" si="12"/>
        <v xml:space="preserve"> </v>
      </c>
      <c r="BC47" s="248" t="str">
        <f t="shared" si="12"/>
        <v xml:space="preserve"> </v>
      </c>
      <c r="BD47" s="248" t="str">
        <f t="shared" si="12"/>
        <v xml:space="preserve"> </v>
      </c>
      <c r="BE47" s="248" t="str">
        <f t="shared" si="12"/>
        <v xml:space="preserve"> </v>
      </c>
      <c r="BF47" s="248" t="str">
        <f t="shared" si="11"/>
        <v xml:space="preserve"> </v>
      </c>
      <c r="BG47" s="248" t="str">
        <f t="shared" si="11"/>
        <v xml:space="preserve"> </v>
      </c>
      <c r="BH47" s="248" t="str">
        <f t="shared" si="11"/>
        <v xml:space="preserve"> </v>
      </c>
      <c r="BI47" s="248" t="str">
        <f t="shared" si="11"/>
        <v xml:space="preserve"> </v>
      </c>
      <c r="BJ47" s="97"/>
      <c r="BK47" s="97"/>
      <c r="BL47" s="248" t="str">
        <f t="shared" si="10"/>
        <v xml:space="preserve"> </v>
      </c>
      <c r="BM47" s="248" t="str">
        <f t="shared" si="10"/>
        <v xml:space="preserve"> </v>
      </c>
      <c r="BN47" s="248" t="str">
        <f t="shared" si="10"/>
        <v xml:space="preserve"> </v>
      </c>
      <c r="BO47" s="248" t="str">
        <f t="shared" si="9"/>
        <v xml:space="preserve"> </v>
      </c>
      <c r="BP47" s="248" t="str">
        <f t="shared" si="9"/>
        <v xml:space="preserve"> </v>
      </c>
      <c r="BQ47" s="248" t="str">
        <f t="shared" si="9"/>
        <v xml:space="preserve"> </v>
      </c>
      <c r="BR47" s="248" t="str">
        <f t="shared" si="9"/>
        <v xml:space="preserve"> </v>
      </c>
      <c r="BS47" s="248" t="str">
        <f t="shared" si="9"/>
        <v xml:space="preserve"> </v>
      </c>
      <c r="BT47" s="97" t="str">
        <f t="shared" si="8"/>
        <v xml:space="preserve"> </v>
      </c>
    </row>
    <row r="48" spans="1:72">
      <c r="A48" s="118"/>
      <c r="B48" s="48"/>
      <c r="C48" s="3"/>
      <c r="D48" s="3"/>
      <c r="E48" s="3"/>
      <c r="F48" s="3"/>
      <c r="G48" s="3"/>
      <c r="H48" s="3"/>
      <c r="I48" s="3"/>
      <c r="J48" s="84"/>
      <c r="K48" s="48"/>
      <c r="L48" s="3"/>
      <c r="M48" s="3"/>
      <c r="N48" s="3"/>
      <c r="O48" s="3"/>
      <c r="P48" s="3"/>
      <c r="Q48" s="3"/>
      <c r="R48" s="3"/>
      <c r="S48" s="66"/>
      <c r="T48" s="66"/>
      <c r="U48" s="66"/>
      <c r="V48" s="66"/>
      <c r="W48" s="69"/>
      <c r="X48" s="51"/>
      <c r="Y48" s="108"/>
      <c r="Z48" s="176"/>
      <c r="AA48" s="177"/>
      <c r="AB48" s="177"/>
      <c r="AC48" s="177"/>
      <c r="AD48" s="177"/>
      <c r="AE48" s="177"/>
      <c r="AF48" s="177"/>
      <c r="AG48" s="178"/>
      <c r="AH48" s="104" t="str">
        <f t="shared" si="2"/>
        <v xml:space="preserve"> </v>
      </c>
      <c r="AJ48" s="72" t="str">
        <f t="shared" si="3"/>
        <v xml:space="preserve"> </v>
      </c>
      <c r="AK48" s="72" t="str">
        <f t="shared" si="4"/>
        <v xml:space="preserve"> </v>
      </c>
      <c r="AL48" s="72" t="str">
        <f t="shared" si="5"/>
        <v xml:space="preserve"> </v>
      </c>
      <c r="AN48" s="97" t="str">
        <f t="shared" si="6"/>
        <v xml:space="preserve"> </v>
      </c>
      <c r="AO48" s="97" t="str">
        <f t="shared" si="6"/>
        <v xml:space="preserve"> </v>
      </c>
      <c r="AP48" s="97" t="str">
        <f t="shared" si="6"/>
        <v xml:space="preserve"> </v>
      </c>
      <c r="AQ48" s="97" t="str">
        <f t="shared" si="6"/>
        <v xml:space="preserve"> </v>
      </c>
      <c r="AR48" s="97" t="str">
        <f t="shared" si="6"/>
        <v xml:space="preserve"> </v>
      </c>
      <c r="AS48" s="97" t="str">
        <f t="shared" si="6"/>
        <v xml:space="preserve"> </v>
      </c>
      <c r="AT48" s="97" t="str">
        <f t="shared" si="6"/>
        <v xml:space="preserve"> </v>
      </c>
      <c r="AU48" s="97" t="str">
        <f t="shared" si="6"/>
        <v xml:space="preserve"> </v>
      </c>
      <c r="AV48" s="97" t="str">
        <f t="shared" si="6"/>
        <v xml:space="preserve"> </v>
      </c>
      <c r="AW48" s="248" t="str">
        <f t="shared" si="12"/>
        <v xml:space="preserve"> </v>
      </c>
      <c r="AX48" s="248" t="str">
        <f t="shared" si="12"/>
        <v xml:space="preserve"> </v>
      </c>
      <c r="AY48" s="248" t="str">
        <f t="shared" si="12"/>
        <v xml:space="preserve"> </v>
      </c>
      <c r="AZ48" s="248" t="str">
        <f t="shared" si="12"/>
        <v xml:space="preserve"> </v>
      </c>
      <c r="BA48" s="248" t="str">
        <f t="shared" si="12"/>
        <v xml:space="preserve"> </v>
      </c>
      <c r="BB48" s="248" t="str">
        <f t="shared" si="12"/>
        <v xml:space="preserve"> </v>
      </c>
      <c r="BC48" s="248" t="str">
        <f t="shared" si="12"/>
        <v xml:space="preserve"> </v>
      </c>
      <c r="BD48" s="248" t="str">
        <f t="shared" si="12"/>
        <v xml:space="preserve"> </v>
      </c>
      <c r="BE48" s="248" t="str">
        <f t="shared" si="12"/>
        <v xml:space="preserve"> </v>
      </c>
      <c r="BF48" s="248" t="str">
        <f t="shared" si="11"/>
        <v xml:space="preserve"> </v>
      </c>
      <c r="BG48" s="248" t="str">
        <f t="shared" si="11"/>
        <v xml:space="preserve"> </v>
      </c>
      <c r="BH48" s="248" t="str">
        <f t="shared" si="11"/>
        <v xml:space="preserve"> </v>
      </c>
      <c r="BI48" s="248" t="str">
        <f t="shared" si="11"/>
        <v xml:space="preserve"> </v>
      </c>
      <c r="BJ48" s="97"/>
      <c r="BK48" s="97"/>
      <c r="BL48" s="248" t="str">
        <f t="shared" si="10"/>
        <v xml:space="preserve"> </v>
      </c>
      <c r="BM48" s="248" t="str">
        <f t="shared" si="10"/>
        <v xml:space="preserve"> </v>
      </c>
      <c r="BN48" s="248" t="str">
        <f t="shared" si="10"/>
        <v xml:space="preserve"> </v>
      </c>
      <c r="BO48" s="248" t="str">
        <f t="shared" si="9"/>
        <v xml:space="preserve"> </v>
      </c>
      <c r="BP48" s="248" t="str">
        <f t="shared" si="9"/>
        <v xml:space="preserve"> </v>
      </c>
      <c r="BQ48" s="248" t="str">
        <f t="shared" si="9"/>
        <v xml:space="preserve"> </v>
      </c>
      <c r="BR48" s="248" t="str">
        <f t="shared" si="9"/>
        <v xml:space="preserve"> </v>
      </c>
      <c r="BS48" s="248" t="str">
        <f t="shared" si="9"/>
        <v xml:space="preserve"> </v>
      </c>
      <c r="BT48" s="97" t="str">
        <f t="shared" si="8"/>
        <v xml:space="preserve"> </v>
      </c>
    </row>
    <row r="49" spans="1:81">
      <c r="A49" s="118"/>
      <c r="B49" s="48"/>
      <c r="C49" s="3"/>
      <c r="D49" s="3"/>
      <c r="E49" s="3"/>
      <c r="F49" s="3"/>
      <c r="G49" s="3"/>
      <c r="H49" s="3"/>
      <c r="I49" s="3"/>
      <c r="J49" s="84"/>
      <c r="K49" s="48"/>
      <c r="L49" s="3"/>
      <c r="M49" s="3"/>
      <c r="N49" s="3"/>
      <c r="O49" s="3"/>
      <c r="P49" s="3"/>
      <c r="Q49" s="3"/>
      <c r="R49" s="3"/>
      <c r="S49" s="66"/>
      <c r="T49" s="66"/>
      <c r="U49" s="66"/>
      <c r="V49" s="66"/>
      <c r="W49" s="69"/>
      <c r="X49" s="51"/>
      <c r="Y49" s="108"/>
      <c r="Z49" s="176"/>
      <c r="AA49" s="177"/>
      <c r="AB49" s="177"/>
      <c r="AC49" s="177"/>
      <c r="AD49" s="177"/>
      <c r="AE49" s="177"/>
      <c r="AF49" s="177"/>
      <c r="AG49" s="178"/>
      <c r="AH49" s="104" t="str">
        <f t="shared" si="2"/>
        <v xml:space="preserve"> </v>
      </c>
      <c r="AJ49" s="72" t="str">
        <f t="shared" si="3"/>
        <v xml:space="preserve"> </v>
      </c>
      <c r="AK49" s="72" t="str">
        <f t="shared" si="4"/>
        <v xml:space="preserve"> </v>
      </c>
      <c r="AL49" s="72" t="str">
        <f t="shared" si="5"/>
        <v xml:space="preserve"> </v>
      </c>
      <c r="AN49" s="97" t="str">
        <f t="shared" si="6"/>
        <v xml:space="preserve"> </v>
      </c>
      <c r="AO49" s="97" t="str">
        <f t="shared" si="6"/>
        <v xml:space="preserve"> </v>
      </c>
      <c r="AP49" s="97" t="str">
        <f t="shared" si="6"/>
        <v xml:space="preserve"> </v>
      </c>
      <c r="AQ49" s="97" t="str">
        <f t="shared" si="6"/>
        <v xml:space="preserve"> </v>
      </c>
      <c r="AR49" s="97" t="str">
        <f t="shared" si="6"/>
        <v xml:space="preserve"> </v>
      </c>
      <c r="AS49" s="97" t="str">
        <f t="shared" si="6"/>
        <v xml:space="preserve"> </v>
      </c>
      <c r="AT49" s="97" t="str">
        <f t="shared" si="6"/>
        <v xml:space="preserve"> </v>
      </c>
      <c r="AU49" s="97" t="str">
        <f t="shared" si="6"/>
        <v xml:space="preserve"> </v>
      </c>
      <c r="AV49" s="97" t="str">
        <f t="shared" si="6"/>
        <v xml:space="preserve"> </v>
      </c>
      <c r="AW49" s="248" t="str">
        <f t="shared" si="12"/>
        <v xml:space="preserve"> </v>
      </c>
      <c r="AX49" s="248" t="str">
        <f t="shared" si="12"/>
        <v xml:space="preserve"> </v>
      </c>
      <c r="AY49" s="248" t="str">
        <f t="shared" si="12"/>
        <v xml:space="preserve"> </v>
      </c>
      <c r="AZ49" s="248" t="str">
        <f t="shared" si="12"/>
        <v xml:space="preserve"> </v>
      </c>
      <c r="BA49" s="248" t="str">
        <f t="shared" si="12"/>
        <v xml:space="preserve"> </v>
      </c>
      <c r="BB49" s="248" t="str">
        <f t="shared" si="12"/>
        <v xml:space="preserve"> </v>
      </c>
      <c r="BC49" s="248" t="str">
        <f t="shared" si="12"/>
        <v xml:space="preserve"> </v>
      </c>
      <c r="BD49" s="248" t="str">
        <f t="shared" si="12"/>
        <v xml:space="preserve"> </v>
      </c>
      <c r="BE49" s="248" t="str">
        <f t="shared" si="12"/>
        <v xml:space="preserve"> </v>
      </c>
      <c r="BF49" s="248" t="str">
        <f t="shared" si="11"/>
        <v xml:space="preserve"> </v>
      </c>
      <c r="BG49" s="248" t="str">
        <f t="shared" si="11"/>
        <v xml:space="preserve"> </v>
      </c>
      <c r="BH49" s="248" t="str">
        <f t="shared" si="11"/>
        <v xml:space="preserve"> </v>
      </c>
      <c r="BI49" s="248" t="str">
        <f t="shared" si="11"/>
        <v xml:space="preserve"> </v>
      </c>
      <c r="BJ49" s="97"/>
      <c r="BK49" s="97"/>
      <c r="BL49" s="248" t="str">
        <f t="shared" si="10"/>
        <v xml:space="preserve"> </v>
      </c>
      <c r="BM49" s="248" t="str">
        <f t="shared" si="10"/>
        <v xml:space="preserve"> </v>
      </c>
      <c r="BN49" s="248" t="str">
        <f t="shared" si="10"/>
        <v xml:space="preserve"> </v>
      </c>
      <c r="BO49" s="248" t="str">
        <f t="shared" si="9"/>
        <v xml:space="preserve"> </v>
      </c>
      <c r="BP49" s="248" t="str">
        <f t="shared" si="9"/>
        <v xml:space="preserve"> </v>
      </c>
      <c r="BQ49" s="248" t="str">
        <f t="shared" si="9"/>
        <v xml:space="preserve"> </v>
      </c>
      <c r="BR49" s="248" t="str">
        <f t="shared" si="9"/>
        <v xml:space="preserve"> </v>
      </c>
      <c r="BS49" s="248" t="str">
        <f t="shared" si="9"/>
        <v xml:space="preserve"> </v>
      </c>
      <c r="BT49" s="97" t="str">
        <f t="shared" si="8"/>
        <v xml:space="preserve"> </v>
      </c>
    </row>
    <row r="50" spans="1:81" ht="13.5" thickBot="1">
      <c r="A50" s="119"/>
      <c r="B50" s="50"/>
      <c r="C50" s="49"/>
      <c r="D50" s="49"/>
      <c r="E50" s="49"/>
      <c r="F50" s="49"/>
      <c r="G50" s="49"/>
      <c r="H50" s="49"/>
      <c r="I50" s="49"/>
      <c r="J50" s="85"/>
      <c r="K50" s="50"/>
      <c r="L50" s="49"/>
      <c r="M50" s="49"/>
      <c r="N50" s="49"/>
      <c r="O50" s="49"/>
      <c r="P50" s="49"/>
      <c r="Q50" s="49"/>
      <c r="R50" s="49"/>
      <c r="S50" s="68"/>
      <c r="T50" s="68"/>
      <c r="U50" s="68"/>
      <c r="V50" s="68"/>
      <c r="W50" s="70"/>
      <c r="X50" s="52"/>
      <c r="Y50" s="52"/>
      <c r="Z50" s="179"/>
      <c r="AA50" s="180"/>
      <c r="AB50" s="180"/>
      <c r="AC50" s="180"/>
      <c r="AD50" s="180"/>
      <c r="AE50" s="180"/>
      <c r="AF50" s="180"/>
      <c r="AG50" s="181"/>
      <c r="AH50" s="105" t="str">
        <f t="shared" si="2"/>
        <v xml:space="preserve"> </v>
      </c>
      <c r="AJ50" s="72" t="str">
        <f>IF(ISBLANK($A50)," ",SUM(AN50,AW50,AO50,AP50,AX50,AZ50:BA50,AS50,AU50))</f>
        <v xml:space="preserve"> </v>
      </c>
      <c r="AK50" s="72" t="str">
        <f>IF(ISBLANK($A50)," ",SUM(AQ50,BF50:BG50,AV50,AR50,AT50))</f>
        <v xml:space="preserve"> </v>
      </c>
      <c r="AL50" s="72" t="str">
        <f t="shared" si="5"/>
        <v xml:space="preserve"> </v>
      </c>
      <c r="AN50" s="97" t="str">
        <f t="shared" si="6"/>
        <v xml:space="preserve"> </v>
      </c>
      <c r="AO50" s="97" t="str">
        <f t="shared" si="6"/>
        <v xml:space="preserve"> </v>
      </c>
      <c r="AP50" s="97" t="str">
        <f t="shared" si="6"/>
        <v xml:space="preserve"> </v>
      </c>
      <c r="AQ50" s="97" t="str">
        <f t="shared" si="6"/>
        <v xml:space="preserve"> </v>
      </c>
      <c r="AR50" s="97" t="str">
        <f t="shared" si="6"/>
        <v xml:space="preserve"> </v>
      </c>
      <c r="AS50" s="97" t="str">
        <f t="shared" si="6"/>
        <v xml:space="preserve"> </v>
      </c>
      <c r="AT50" s="97" t="str">
        <f t="shared" si="6"/>
        <v xml:space="preserve"> </v>
      </c>
      <c r="AU50" s="97" t="str">
        <f t="shared" si="6"/>
        <v xml:space="preserve"> </v>
      </c>
      <c r="AV50" s="97" t="str">
        <f t="shared" si="6"/>
        <v xml:space="preserve"> </v>
      </c>
      <c r="AW50" s="248" t="str">
        <f t="shared" si="12"/>
        <v xml:space="preserve"> </v>
      </c>
      <c r="AX50" s="248" t="str">
        <f t="shared" si="12"/>
        <v xml:space="preserve"> </v>
      </c>
      <c r="AY50" s="248" t="str">
        <f t="shared" si="12"/>
        <v xml:space="preserve"> </v>
      </c>
      <c r="AZ50" s="248" t="str">
        <f t="shared" si="12"/>
        <v xml:space="preserve"> </v>
      </c>
      <c r="BA50" s="248" t="str">
        <f t="shared" si="12"/>
        <v xml:space="preserve"> </v>
      </c>
      <c r="BB50" s="248" t="str">
        <f t="shared" si="12"/>
        <v xml:space="preserve"> </v>
      </c>
      <c r="BC50" s="248" t="str">
        <f t="shared" si="12"/>
        <v xml:space="preserve"> </v>
      </c>
      <c r="BD50" s="248" t="str">
        <f t="shared" si="12"/>
        <v xml:space="preserve"> </v>
      </c>
      <c r="BE50" s="248" t="str">
        <f t="shared" si="12"/>
        <v xml:space="preserve"> </v>
      </c>
      <c r="BF50" s="248" t="str">
        <f t="shared" si="11"/>
        <v xml:space="preserve"> </v>
      </c>
      <c r="BG50" s="248" t="str">
        <f t="shared" si="11"/>
        <v xml:space="preserve"> </v>
      </c>
      <c r="BH50" s="248" t="str">
        <f t="shared" si="11"/>
        <v xml:space="preserve"> </v>
      </c>
      <c r="BI50" s="248" t="str">
        <f t="shared" si="11"/>
        <v xml:space="preserve"> </v>
      </c>
      <c r="BJ50" s="97"/>
      <c r="BK50" s="97"/>
      <c r="BL50" s="248" t="str">
        <f t="shared" si="10"/>
        <v xml:space="preserve"> </v>
      </c>
      <c r="BM50" s="248" t="str">
        <f t="shared" si="10"/>
        <v xml:space="preserve"> </v>
      </c>
      <c r="BN50" s="248" t="str">
        <f t="shared" si="10"/>
        <v xml:space="preserve"> </v>
      </c>
      <c r="BO50" s="248" t="str">
        <f t="shared" si="9"/>
        <v xml:space="preserve"> </v>
      </c>
      <c r="BP50" s="248" t="str">
        <f t="shared" si="9"/>
        <v xml:space="preserve"> </v>
      </c>
      <c r="BQ50" s="248" t="str">
        <f t="shared" si="9"/>
        <v xml:space="preserve"> </v>
      </c>
      <c r="BR50" s="248" t="str">
        <f t="shared" si="9"/>
        <v xml:space="preserve"> </v>
      </c>
      <c r="BS50" s="248" t="str">
        <f t="shared" si="9"/>
        <v xml:space="preserve"> </v>
      </c>
      <c r="BT50" s="97" t="str">
        <f t="shared" si="8"/>
        <v xml:space="preserve"> </v>
      </c>
    </row>
    <row r="51" spans="1:81" ht="12" customHeight="1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J51" s="288" t="s">
        <v>115</v>
      </c>
      <c r="AK51" s="288" t="s">
        <v>116</v>
      </c>
      <c r="AL51" s="288" t="s">
        <v>117</v>
      </c>
      <c r="AN51" s="11" t="str">
        <f t="shared" ref="AN51:AS52" si="13">IF(ISBLANK($A51),"",IF(B51=B$10,1,0))</f>
        <v/>
      </c>
      <c r="AO51" s="11" t="str">
        <f t="shared" si="13"/>
        <v/>
      </c>
      <c r="AP51" s="11" t="str">
        <f t="shared" si="13"/>
        <v/>
      </c>
      <c r="AQ51" s="11" t="str">
        <f t="shared" si="13"/>
        <v/>
      </c>
      <c r="AR51" s="11" t="str">
        <f t="shared" si="13"/>
        <v/>
      </c>
      <c r="AS51" s="11" t="str">
        <f t="shared" si="13"/>
        <v/>
      </c>
      <c r="AT51" s="11" t="str">
        <f>IF(ISBLANK($A51),"",IF(#REF!=#REF!,1,0))</f>
        <v/>
      </c>
      <c r="AU51" s="11" t="str">
        <f>IF(ISBLANK($A51),"",IF(L51=L$10,1,0))</f>
        <v/>
      </c>
      <c r="AV51" s="11" t="str">
        <f>IF(ISBLANK($A51),"",IF(M51=M$10,1,0))</f>
        <v/>
      </c>
      <c r="AW51" s="11"/>
      <c r="AX51" s="11" t="str">
        <f t="shared" ref="AX51:BB52" si="14">IF(ISBLANK($A51),"",IF(O51=O$10,1,0))</f>
        <v/>
      </c>
      <c r="AY51" s="11" t="str">
        <f t="shared" si="14"/>
        <v/>
      </c>
      <c r="AZ51" s="11" t="str">
        <f t="shared" si="14"/>
        <v/>
      </c>
      <c r="BA51" s="11" t="str">
        <f t="shared" si="14"/>
        <v/>
      </c>
      <c r="BB51" s="11" t="str">
        <f t="shared" si="14"/>
        <v/>
      </c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</row>
    <row r="52" spans="1:81" ht="10.5" customHeight="1" thickBot="1">
      <c r="B52" s="156">
        <v>1</v>
      </c>
      <c r="C52" s="156">
        <v>3</v>
      </c>
      <c r="D52" s="156">
        <v>4</v>
      </c>
      <c r="E52" s="156">
        <v>9</v>
      </c>
      <c r="F52" s="156">
        <v>10</v>
      </c>
      <c r="G52" s="156">
        <v>13</v>
      </c>
      <c r="H52" s="156">
        <v>14</v>
      </c>
      <c r="I52" s="156">
        <v>15</v>
      </c>
      <c r="J52" s="156">
        <v>17</v>
      </c>
      <c r="K52" s="156">
        <v>2</v>
      </c>
      <c r="L52" s="156">
        <v>5</v>
      </c>
      <c r="M52" s="156">
        <v>6</v>
      </c>
      <c r="N52" s="156" t="s">
        <v>74</v>
      </c>
      <c r="O52" s="156" t="s">
        <v>75</v>
      </c>
      <c r="P52" s="156">
        <v>8</v>
      </c>
      <c r="Q52" s="157" t="s">
        <v>124</v>
      </c>
      <c r="R52" s="157" t="s">
        <v>125</v>
      </c>
      <c r="S52" s="156">
        <v>12</v>
      </c>
      <c r="T52" s="156" t="s">
        <v>78</v>
      </c>
      <c r="U52" s="156" t="s">
        <v>79</v>
      </c>
      <c r="V52" s="156">
        <v>18</v>
      </c>
      <c r="W52" s="156">
        <v>19</v>
      </c>
      <c r="X52" s="156">
        <v>20</v>
      </c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298"/>
      <c r="AJ52" s="288"/>
      <c r="AK52" s="288"/>
      <c r="AL52" s="288"/>
      <c r="AN52" s="11" t="str">
        <f t="shared" si="13"/>
        <v/>
      </c>
      <c r="AO52" s="11" t="str">
        <f t="shared" si="13"/>
        <v/>
      </c>
      <c r="AP52" s="11" t="str">
        <f t="shared" si="13"/>
        <v/>
      </c>
      <c r="AQ52" s="11" t="str">
        <f t="shared" si="13"/>
        <v/>
      </c>
      <c r="AR52" s="11" t="str">
        <f t="shared" si="13"/>
        <v/>
      </c>
      <c r="AS52" s="11" t="str">
        <f t="shared" si="13"/>
        <v/>
      </c>
      <c r="AT52" s="11" t="str">
        <f>IF(ISBLANK($A52),"",IF(#REF!=#REF!,1,0))</f>
        <v/>
      </c>
      <c r="AU52" s="11" t="str">
        <f>IF(ISBLANK($A52),"",IF(L52=L$10,1,0))</f>
        <v/>
      </c>
      <c r="AV52" s="11" t="str">
        <f>IF(ISBLANK($A52),"",IF(M52=M$10,1,0))</f>
        <v/>
      </c>
      <c r="AW52" s="11"/>
      <c r="AX52" s="11" t="str">
        <f t="shared" si="14"/>
        <v/>
      </c>
      <c r="AY52" s="11" t="str">
        <f t="shared" si="14"/>
        <v/>
      </c>
      <c r="AZ52" s="11" t="str">
        <f t="shared" si="14"/>
        <v/>
      </c>
      <c r="BA52" s="11" t="str">
        <f t="shared" si="14"/>
        <v/>
      </c>
      <c r="BB52" s="11" t="str">
        <f t="shared" si="14"/>
        <v/>
      </c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</row>
    <row r="53" spans="1:81" ht="13.5" customHeight="1" thickBot="1">
      <c r="A53" s="7" t="s">
        <v>8</v>
      </c>
      <c r="B53" s="275">
        <v>1</v>
      </c>
      <c r="C53" s="267">
        <v>3</v>
      </c>
      <c r="D53" s="267">
        <v>4</v>
      </c>
      <c r="E53" s="267">
        <v>9</v>
      </c>
      <c r="F53" s="267">
        <v>10</v>
      </c>
      <c r="G53" s="267">
        <v>13</v>
      </c>
      <c r="H53" s="267">
        <v>14</v>
      </c>
      <c r="I53" s="267">
        <v>15</v>
      </c>
      <c r="J53" s="269">
        <v>17</v>
      </c>
      <c r="K53" s="275">
        <v>2</v>
      </c>
      <c r="L53" s="267">
        <v>5</v>
      </c>
      <c r="M53" s="267">
        <v>6</v>
      </c>
      <c r="N53" s="265" t="s">
        <v>74</v>
      </c>
      <c r="O53" s="265" t="s">
        <v>75</v>
      </c>
      <c r="P53" s="267">
        <v>8</v>
      </c>
      <c r="Q53" s="265" t="s">
        <v>76</v>
      </c>
      <c r="R53" s="265" t="s">
        <v>77</v>
      </c>
      <c r="S53" s="267">
        <v>12</v>
      </c>
      <c r="T53" s="265" t="s">
        <v>78</v>
      </c>
      <c r="U53" s="265" t="s">
        <v>79</v>
      </c>
      <c r="V53" s="267">
        <v>18</v>
      </c>
      <c r="W53" s="269">
        <v>19</v>
      </c>
      <c r="X53" s="154">
        <v>20</v>
      </c>
      <c r="Y53" s="154" t="s">
        <v>61</v>
      </c>
      <c r="Z53" s="271" t="s">
        <v>123</v>
      </c>
      <c r="AA53" s="271"/>
      <c r="AB53" s="271"/>
      <c r="AC53" s="271"/>
      <c r="AD53" s="271"/>
      <c r="AE53" s="271"/>
      <c r="AF53" s="271"/>
      <c r="AG53" s="272"/>
      <c r="AH53" s="260" t="s">
        <v>12</v>
      </c>
      <c r="AI53" s="298"/>
      <c r="AJ53" s="288"/>
      <c r="AK53" s="288"/>
      <c r="AL53" s="288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</row>
    <row r="54" spans="1:81" ht="45" customHeight="1" thickBot="1">
      <c r="A54" s="102"/>
      <c r="B54" s="276"/>
      <c r="C54" s="268"/>
      <c r="D54" s="268"/>
      <c r="E54" s="268"/>
      <c r="F54" s="268"/>
      <c r="G54" s="268"/>
      <c r="H54" s="268"/>
      <c r="I54" s="268"/>
      <c r="J54" s="270"/>
      <c r="K54" s="276"/>
      <c r="L54" s="268"/>
      <c r="M54" s="268"/>
      <c r="N54" s="266"/>
      <c r="O54" s="266"/>
      <c r="P54" s="268"/>
      <c r="Q54" s="266"/>
      <c r="R54" s="266"/>
      <c r="S54" s="268"/>
      <c r="T54" s="266"/>
      <c r="U54" s="266"/>
      <c r="V54" s="268"/>
      <c r="W54" s="270"/>
      <c r="X54" s="123" t="s">
        <v>104</v>
      </c>
      <c r="Y54" s="124" t="s">
        <v>136</v>
      </c>
      <c r="Z54" s="125" t="s">
        <v>81</v>
      </c>
      <c r="AA54" s="125" t="s">
        <v>90</v>
      </c>
      <c r="AB54" s="125" t="s">
        <v>82</v>
      </c>
      <c r="AC54" s="125" t="s">
        <v>83</v>
      </c>
      <c r="AD54" s="126" t="s">
        <v>84</v>
      </c>
      <c r="AE54" s="126" t="s">
        <v>85</v>
      </c>
      <c r="AF54" s="126" t="s">
        <v>86</v>
      </c>
      <c r="AG54" s="127" t="s">
        <v>91</v>
      </c>
      <c r="AH54" s="261"/>
      <c r="AI54" s="298"/>
      <c r="AJ54" s="288"/>
      <c r="AK54" s="288"/>
      <c r="AL54" s="288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</row>
    <row r="55" spans="1:81" ht="8.25" hidden="1" customHeight="1">
      <c r="A55" s="8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60"/>
      <c r="AI55" s="298"/>
      <c r="AJ55" s="288"/>
      <c r="AK55" s="288"/>
      <c r="AL55" s="288"/>
    </row>
    <row r="56" spans="1:81">
      <c r="A56" s="9" t="s">
        <v>14</v>
      </c>
      <c r="B56" s="17">
        <f>IF(ISERROR(AVERAGE(AN$11:AN$50)),0,AVERAGE(AN$11:AN$50))</f>
        <v>0</v>
      </c>
      <c r="C56" s="17">
        <f t="shared" ref="C56:W56" si="15">IF(ISERROR(AVERAGE(AO$11:AO$50)),0,AVERAGE(AO$11:AO$50))</f>
        <v>0</v>
      </c>
      <c r="D56" s="17">
        <f t="shared" si="15"/>
        <v>0</v>
      </c>
      <c r="E56" s="17">
        <f t="shared" si="15"/>
        <v>0</v>
      </c>
      <c r="F56" s="17">
        <f t="shared" si="15"/>
        <v>0</v>
      </c>
      <c r="G56" s="17">
        <f t="shared" si="15"/>
        <v>0</v>
      </c>
      <c r="H56" s="17">
        <f t="shared" si="15"/>
        <v>0</v>
      </c>
      <c r="I56" s="17">
        <f t="shared" si="15"/>
        <v>0</v>
      </c>
      <c r="J56" s="17">
        <f t="shared" si="15"/>
        <v>0</v>
      </c>
      <c r="K56" s="17">
        <f t="shared" si="15"/>
        <v>0</v>
      </c>
      <c r="L56" s="17">
        <f t="shared" si="15"/>
        <v>0</v>
      </c>
      <c r="M56" s="17">
        <f t="shared" si="15"/>
        <v>0</v>
      </c>
      <c r="N56" s="17">
        <f t="shared" si="15"/>
        <v>0</v>
      </c>
      <c r="O56" s="17">
        <f t="shared" si="15"/>
        <v>0</v>
      </c>
      <c r="P56" s="17">
        <f t="shared" si="15"/>
        <v>0</v>
      </c>
      <c r="Q56" s="17">
        <f t="shared" si="15"/>
        <v>0</v>
      </c>
      <c r="R56" s="17">
        <f t="shared" si="15"/>
        <v>0</v>
      </c>
      <c r="S56" s="17">
        <f t="shared" si="15"/>
        <v>0</v>
      </c>
      <c r="T56" s="17">
        <f t="shared" si="15"/>
        <v>0</v>
      </c>
      <c r="U56" s="17">
        <f t="shared" si="15"/>
        <v>0</v>
      </c>
      <c r="V56" s="17">
        <f t="shared" si="15"/>
        <v>0</v>
      </c>
      <c r="W56" s="17">
        <f t="shared" si="15"/>
        <v>0</v>
      </c>
      <c r="X56" s="262">
        <f>IF(ISERROR(COUNTIF(X$11:X$50,"N")/$A$69),0,(COUNTIF(X$11:X$50,"N")/$A$69))</f>
        <v>0</v>
      </c>
      <c r="Y56" s="129" t="s">
        <v>105</v>
      </c>
      <c r="Z56" s="17">
        <f>IF(ISERROR(AVERAGE(BL$11:BL$50)),0,AVERAGE(BL$11:BL$50))</f>
        <v>0</v>
      </c>
      <c r="AA56" s="17">
        <f t="shared" ref="AA56:AG56" si="16">IF(ISERROR(AVERAGE(BM$11:BM$50)),0,AVERAGE(BM$11:BM$50))</f>
        <v>0</v>
      </c>
      <c r="AB56" s="17">
        <f t="shared" si="16"/>
        <v>0</v>
      </c>
      <c r="AC56" s="17">
        <f t="shared" si="16"/>
        <v>0</v>
      </c>
      <c r="AD56" s="17">
        <f t="shared" si="16"/>
        <v>0</v>
      </c>
      <c r="AE56" s="17">
        <f t="shared" si="16"/>
        <v>0</v>
      </c>
      <c r="AF56" s="17">
        <f t="shared" si="16"/>
        <v>0</v>
      </c>
      <c r="AG56" s="17">
        <f t="shared" si="16"/>
        <v>0</v>
      </c>
      <c r="AH56" s="17">
        <f t="shared" ref="AA56:AH56" si="17">IF(ISERROR(AVERAGE(BT$11:BT$50)),0,AVERAGE(BT$11:BT$50))</f>
        <v>0</v>
      </c>
      <c r="AI56" s="20" t="s">
        <v>14</v>
      </c>
      <c r="AJ56" s="116">
        <f>IF(ISERROR(AVERAGE(AJ$11:AJ50)),0,AVERAGE(AJ$11:AJ50))</f>
        <v>0</v>
      </c>
      <c r="AK56" s="116">
        <f>IF(ISERROR(AVERAGE(AK$11:AK50)),0,AVERAGE(AK$11:AK50))</f>
        <v>0</v>
      </c>
      <c r="AL56" s="116">
        <f>IF(ISERROR(AVERAGE(AL$11:AL50)),0,AVERAGE(AL$11:AL50))</f>
        <v>0</v>
      </c>
    </row>
    <row r="57" spans="1:81">
      <c r="A57" s="10" t="s">
        <v>13</v>
      </c>
      <c r="B57" s="17">
        <f>B56/AN$10</f>
        <v>0</v>
      </c>
      <c r="C57" s="17">
        <f t="shared" ref="C57:W57" si="18">C56/AO$10</f>
        <v>0</v>
      </c>
      <c r="D57" s="17">
        <f t="shared" si="18"/>
        <v>0</v>
      </c>
      <c r="E57" s="17">
        <f t="shared" si="18"/>
        <v>0</v>
      </c>
      <c r="F57" s="17">
        <f t="shared" si="18"/>
        <v>0</v>
      </c>
      <c r="G57" s="17">
        <f t="shared" si="18"/>
        <v>0</v>
      </c>
      <c r="H57" s="17">
        <f t="shared" si="18"/>
        <v>0</v>
      </c>
      <c r="I57" s="17">
        <f t="shared" si="18"/>
        <v>0</v>
      </c>
      <c r="J57" s="17">
        <f t="shared" si="18"/>
        <v>0</v>
      </c>
      <c r="K57" s="17">
        <f t="shared" si="18"/>
        <v>0</v>
      </c>
      <c r="L57" s="17">
        <f t="shared" si="18"/>
        <v>0</v>
      </c>
      <c r="M57" s="17">
        <f t="shared" si="18"/>
        <v>0</v>
      </c>
      <c r="N57" s="17">
        <f t="shared" si="18"/>
        <v>0</v>
      </c>
      <c r="O57" s="17">
        <f t="shared" si="18"/>
        <v>0</v>
      </c>
      <c r="P57" s="17">
        <f t="shared" si="18"/>
        <v>0</v>
      </c>
      <c r="Q57" s="17">
        <f t="shared" si="18"/>
        <v>0</v>
      </c>
      <c r="R57" s="17">
        <f t="shared" si="18"/>
        <v>0</v>
      </c>
      <c r="S57" s="17">
        <f t="shared" si="18"/>
        <v>0</v>
      </c>
      <c r="T57" s="17">
        <f t="shared" si="18"/>
        <v>0</v>
      </c>
      <c r="U57" s="17">
        <f t="shared" si="18"/>
        <v>0</v>
      </c>
      <c r="V57" s="17">
        <f t="shared" si="18"/>
        <v>0</v>
      </c>
      <c r="W57" s="17">
        <f t="shared" si="18"/>
        <v>0</v>
      </c>
      <c r="X57" s="263"/>
      <c r="Y57" s="245">
        <f>IF(ISERROR(COUNTIF($Y$11:$Y$50,1)/(COUNTIF($Y$11:$Y$50,1)+COUNTIF($Y$11:$Y$50,2))),0,COUNTIF($Y$11:$Y$50,1)/(COUNTIF($Y$11:$Y$50,1)+COUNTIF($Y$11:$Y$50,2)))</f>
        <v>0</v>
      </c>
      <c r="Z57" s="17">
        <f>Z56/BL$10</f>
        <v>0</v>
      </c>
      <c r="AA57" s="17">
        <f t="shared" ref="AA57:AG57" si="19">AA56/BM$10</f>
        <v>0</v>
      </c>
      <c r="AB57" s="17">
        <f t="shared" si="19"/>
        <v>0</v>
      </c>
      <c r="AC57" s="17">
        <f t="shared" si="19"/>
        <v>0</v>
      </c>
      <c r="AD57" s="17">
        <f t="shared" si="19"/>
        <v>0</v>
      </c>
      <c r="AE57" s="17">
        <f t="shared" si="19"/>
        <v>0</v>
      </c>
      <c r="AF57" s="17">
        <f t="shared" si="19"/>
        <v>0</v>
      </c>
      <c r="AG57" s="17">
        <f t="shared" si="19"/>
        <v>0</v>
      </c>
      <c r="AH57" s="17">
        <f t="shared" ref="AA57:AH57" si="20">AH56/BT$10</f>
        <v>0</v>
      </c>
      <c r="AI57" s="9" t="s">
        <v>13</v>
      </c>
      <c r="AJ57" s="21">
        <f>AJ56/AJ$10</f>
        <v>0</v>
      </c>
      <c r="AK57" s="21">
        <f>AK56/AK$10</f>
        <v>0</v>
      </c>
      <c r="AL57" s="21">
        <f>AL56/AL$10</f>
        <v>0</v>
      </c>
    </row>
    <row r="58" spans="1:81">
      <c r="A58" s="9" t="s">
        <v>15</v>
      </c>
      <c r="B58" s="17">
        <f>IF(ISERROR(STDEV(AN$11:AN50)),0,STDEV(AN$11:AN50))</f>
        <v>0</v>
      </c>
      <c r="C58" s="17">
        <f>IF(ISERROR(STDEV(AO$11:AO50)),0,STDEV(AO$11:AO50))</f>
        <v>0</v>
      </c>
      <c r="D58" s="17">
        <f>IF(ISERROR(STDEV(AP$11:AP50)),0,STDEV(AP$11:AP50))</f>
        <v>0</v>
      </c>
      <c r="E58" s="17">
        <f>IF(ISERROR(STDEV(AQ$11:AQ50)),0,STDEV(AQ$11:AQ50))</f>
        <v>0</v>
      </c>
      <c r="F58" s="17">
        <f>IF(ISERROR(STDEV(AR$11:AR50)),0,STDEV(AR$11:AR50))</f>
        <v>0</v>
      </c>
      <c r="G58" s="17">
        <f>IF(ISERROR(STDEV(AS$11:AS50)),0,STDEV(AS$11:AS50))</f>
        <v>0</v>
      </c>
      <c r="H58" s="17">
        <f>IF(ISERROR(STDEV(AT$11:AT50)),0,STDEV(AT$11:AT50))</f>
        <v>0</v>
      </c>
      <c r="I58" s="17">
        <f>IF(ISERROR(STDEV(AU$11:AU50)),0,STDEV(AU$11:AU50))</f>
        <v>0</v>
      </c>
      <c r="J58" s="17">
        <f>IF(ISERROR(STDEV(AV$11:AV50)),0,STDEV(AV$11:AV50))</f>
        <v>0</v>
      </c>
      <c r="K58" s="17">
        <f>IF(ISERROR(STDEV(AW$11:AW50)),0,STDEV(AW$11:AW50))</f>
        <v>0</v>
      </c>
      <c r="L58" s="17">
        <f>IF(ISERROR(STDEV(AX$11:AX50)),0,STDEV(AX$11:AX50))</f>
        <v>0</v>
      </c>
      <c r="M58" s="17">
        <f>IF(ISERROR(STDEV(AY$11:AY50)),0,STDEV(AY$11:AY50))</f>
        <v>0</v>
      </c>
      <c r="N58" s="17">
        <f>IF(ISERROR(STDEV(AZ$11:AZ50)),0,STDEV(AZ$11:AZ50))</f>
        <v>0</v>
      </c>
      <c r="O58" s="17">
        <f>IF(ISERROR(STDEV(BA$11:BA50)),0,STDEV(BA$11:BA50))</f>
        <v>0</v>
      </c>
      <c r="P58" s="17">
        <f>IF(ISERROR(STDEV(BB$11:BB50)),0,STDEV(BB$11:BB50))</f>
        <v>0</v>
      </c>
      <c r="Q58" s="17">
        <f>IF(ISERROR(STDEV(BC$11:BC50)),0,STDEV(BC$11:BC50))</f>
        <v>0</v>
      </c>
      <c r="R58" s="17">
        <f>IF(ISERROR(STDEV(BD$11:BD50)),0,STDEV(BD$11:BD50))</f>
        <v>0</v>
      </c>
      <c r="S58" s="17">
        <f>IF(ISERROR(STDEV(BE$11:BE50)),0,STDEV(BE$11:BE50))</f>
        <v>0</v>
      </c>
      <c r="T58" s="17">
        <f>IF(ISERROR(STDEV(BF$11:BF50)),0,STDEV(BF$11:BF50))</f>
        <v>0</v>
      </c>
      <c r="U58" s="17">
        <f>IF(ISERROR(STDEV(BG$11:BG50)),0,STDEV(BG$11:BG50))</f>
        <v>0</v>
      </c>
      <c r="V58" s="17">
        <f>IF(ISERROR(STDEV(BH$11:BH50)),0,STDEV(BH$11:BH50))</f>
        <v>0</v>
      </c>
      <c r="W58" s="17">
        <f>IF(ISERROR(STDEV(BI$11:BI50)),0,STDEV(BI$11:BI50))</f>
        <v>0</v>
      </c>
      <c r="X58" s="264"/>
      <c r="Y58" s="128" t="s">
        <v>106</v>
      </c>
      <c r="Z58" s="17">
        <f>IF(ISERROR(STDEV(BL$11:BL50)),0,STDEV(BL$11:BL50))</f>
        <v>0</v>
      </c>
      <c r="AA58" s="17">
        <f>IF(ISERROR(STDEV(BM$11:BM50)),0,STDEV(BM$11:BM50))</f>
        <v>0</v>
      </c>
      <c r="AB58" s="17">
        <f>IF(ISERROR(STDEV(BN$11:BN50)),0,STDEV(BN$11:BN50))</f>
        <v>0</v>
      </c>
      <c r="AC58" s="17">
        <f>IF(ISERROR(STDEV(BO$11:BO50)),0,STDEV(BO$11:BO50))</f>
        <v>0</v>
      </c>
      <c r="AD58" s="17">
        <f>IF(ISERROR(STDEV(BP$11:BP50)),0,STDEV(BP$11:BP50))</f>
        <v>0</v>
      </c>
      <c r="AE58" s="17">
        <f>IF(ISERROR(STDEV(BQ$11:BQ50)),0,STDEV(BQ$11:BQ50))</f>
        <v>0</v>
      </c>
      <c r="AF58" s="17">
        <f>IF(ISERROR(STDEV(BR$11:BR50)),0,STDEV(BR$11:BR50))</f>
        <v>0</v>
      </c>
      <c r="AG58" s="17">
        <f>IF(ISERROR(STDEV(BS$11:BS50)),0,STDEV(BS$11:BS50))</f>
        <v>0</v>
      </c>
      <c r="AH58" s="17">
        <f>IF(ISERROR(STDEV(BT$11:BT50)),0,STDEV(BT$11:BT50))</f>
        <v>0</v>
      </c>
      <c r="AI58" s="9" t="s">
        <v>22</v>
      </c>
      <c r="AJ58" s="17">
        <f>IF(ISERROR(STDEV(AJ$11:AJ50)),0,STDEV(AJ$11:AJ50))</f>
        <v>0</v>
      </c>
      <c r="AK58" s="17">
        <f>IF(ISERROR(STDEV(AK$11:AK50)),0,STDEV(AK$11:AK50))</f>
        <v>0</v>
      </c>
      <c r="AL58" s="17">
        <f>IF(ISERROR(STDEV(AL$11:AL50)),0,STDEV(AL$11:AL50))</f>
        <v>0</v>
      </c>
    </row>
    <row r="59" spans="1:81">
      <c r="A59" s="5"/>
      <c r="B59" s="286" t="s">
        <v>19</v>
      </c>
      <c r="C59" s="286"/>
      <c r="D59" s="286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7"/>
      <c r="Y59" s="245">
        <f>IF(ISERROR(COUNTIF($Y$11:$Y$50,2)/(COUNTIF($Y$11:$Y$50,1)+COUNTIF($Y$11:$Y$50,2))),0,COUNTIF($Y$11:$Y$50,2)/(COUNTIF($Y$11:$Y$50,1)+COUNTIF($Y$11:$Y$50,2)))</f>
        <v>0</v>
      </c>
      <c r="Z59" s="249"/>
      <c r="AA59" s="249"/>
      <c r="AB59" s="249"/>
      <c r="AC59" s="249"/>
      <c r="AD59" s="249"/>
      <c r="AE59" s="249"/>
      <c r="AF59" s="249"/>
      <c r="AG59" s="249"/>
      <c r="AH59" s="58"/>
      <c r="AP59" s="16"/>
    </row>
    <row r="60" spans="1:81">
      <c r="A60" s="14" t="s">
        <v>107</v>
      </c>
      <c r="B60" s="18">
        <f t="shared" ref="B60:W63" si="21">IF(ISERROR(COUNTIF(B$11:B$50,B69)/$A$69),0,COUNTIF(B$11:B$50,B69)/$A$69)</f>
        <v>0</v>
      </c>
      <c r="C60" s="18">
        <f t="shared" si="21"/>
        <v>0</v>
      </c>
      <c r="D60" s="18">
        <f t="shared" si="21"/>
        <v>0</v>
      </c>
      <c r="E60" s="18">
        <f t="shared" si="21"/>
        <v>0</v>
      </c>
      <c r="F60" s="18">
        <f t="shared" si="21"/>
        <v>0</v>
      </c>
      <c r="G60" s="18">
        <f t="shared" si="21"/>
        <v>0</v>
      </c>
      <c r="H60" s="18">
        <f t="shared" si="21"/>
        <v>0</v>
      </c>
      <c r="I60" s="18">
        <f t="shared" si="21"/>
        <v>0</v>
      </c>
      <c r="J60" s="18">
        <f t="shared" si="21"/>
        <v>0</v>
      </c>
      <c r="K60" s="18">
        <f t="shared" si="21"/>
        <v>0</v>
      </c>
      <c r="L60" s="18">
        <f t="shared" si="21"/>
        <v>0</v>
      </c>
      <c r="M60" s="18">
        <f t="shared" si="21"/>
        <v>0</v>
      </c>
      <c r="N60" s="18">
        <f t="shared" si="21"/>
        <v>0</v>
      </c>
      <c r="O60" s="18">
        <f t="shared" si="21"/>
        <v>0</v>
      </c>
      <c r="P60" s="18">
        <f t="shared" si="21"/>
        <v>0</v>
      </c>
      <c r="Q60" s="18">
        <f t="shared" si="21"/>
        <v>0</v>
      </c>
      <c r="R60" s="18">
        <f t="shared" si="21"/>
        <v>0</v>
      </c>
      <c r="S60" s="18">
        <f t="shared" si="21"/>
        <v>0</v>
      </c>
      <c r="T60" s="18">
        <f t="shared" si="21"/>
        <v>0</v>
      </c>
      <c r="U60" s="18">
        <f t="shared" si="21"/>
        <v>0</v>
      </c>
      <c r="V60" s="18">
        <f t="shared" si="21"/>
        <v>0</v>
      </c>
      <c r="W60" s="18">
        <f t="shared" si="21"/>
        <v>0</v>
      </c>
      <c r="X60" s="109"/>
      <c r="Y60" s="247">
        <f>COUNTIF($Y$11:$Y$50,1)</f>
        <v>0</v>
      </c>
      <c r="Z60" s="18">
        <f>IF(ISERROR(COUNTIF(Z$11:Z$50,Z69)/$A$69),0,COUNTIF(Z$11:Z$50,Z69)/$A$69)</f>
        <v>0</v>
      </c>
      <c r="AA60" s="18">
        <f>IF(ISERROR(COUNTIF(AA$11:AA$50,AA69)/$A$69),0,COUNTIF(AA$11:AA$50,AA69)/$A$69)</f>
        <v>0</v>
      </c>
      <c r="AB60" s="18">
        <f>IF(ISERROR(COUNTIF(AB$11:AB$50,AB69)/$A$69),0,COUNTIF(AB$11:AB$50,AB69)/$A$69)</f>
        <v>0</v>
      </c>
      <c r="AC60" s="18">
        <f>IF(ISERROR(COUNTIF(AC$11:AC$50,AC69)/$A$69),0,COUNTIF(AC$11:AC$50,AC69)/$A$69)</f>
        <v>0</v>
      </c>
      <c r="AD60" s="18">
        <f t="shared" ref="AD60:AG60" si="22">IF(ISERROR(COUNTIF(AD$11:AD$50,AD69)/$A$69),0,COUNTIF(AD$11:AD$50,AD69)/$A$69)</f>
        <v>0</v>
      </c>
      <c r="AE60" s="18">
        <f t="shared" si="22"/>
        <v>0</v>
      </c>
      <c r="AF60" s="18">
        <f t="shared" si="22"/>
        <v>0</v>
      </c>
      <c r="AG60" s="18">
        <f t="shared" si="22"/>
        <v>0</v>
      </c>
      <c r="AH60" s="58"/>
      <c r="AI60" s="5"/>
    </row>
    <row r="61" spans="1:81">
      <c r="A61" s="14" t="s">
        <v>108</v>
      </c>
      <c r="B61" s="18">
        <f t="shared" si="21"/>
        <v>0</v>
      </c>
      <c r="C61" s="18">
        <f t="shared" si="21"/>
        <v>0</v>
      </c>
      <c r="D61" s="18">
        <f t="shared" si="21"/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si="21"/>
        <v>0</v>
      </c>
      <c r="I61" s="18">
        <f t="shared" si="21"/>
        <v>0</v>
      </c>
      <c r="J61" s="18">
        <f t="shared" si="21"/>
        <v>0</v>
      </c>
      <c r="K61" s="18">
        <f t="shared" si="21"/>
        <v>0</v>
      </c>
      <c r="L61" s="18">
        <f t="shared" si="21"/>
        <v>0</v>
      </c>
      <c r="M61" s="18">
        <f t="shared" si="21"/>
        <v>0</v>
      </c>
      <c r="N61" s="18">
        <f t="shared" si="21"/>
        <v>0</v>
      </c>
      <c r="O61" s="18">
        <f t="shared" si="21"/>
        <v>0</v>
      </c>
      <c r="P61" s="18">
        <f t="shared" si="21"/>
        <v>0</v>
      </c>
      <c r="Q61" s="18">
        <f t="shared" si="21"/>
        <v>0</v>
      </c>
      <c r="R61" s="18">
        <f t="shared" si="21"/>
        <v>0</v>
      </c>
      <c r="S61" s="18">
        <f t="shared" si="21"/>
        <v>0</v>
      </c>
      <c r="T61" s="18">
        <f t="shared" si="21"/>
        <v>0</v>
      </c>
      <c r="U61" s="18">
        <f t="shared" si="21"/>
        <v>0</v>
      </c>
      <c r="V61" s="18">
        <f t="shared" si="21"/>
        <v>0</v>
      </c>
      <c r="W61" s="18">
        <f t="shared" si="21"/>
        <v>0</v>
      </c>
      <c r="X61" s="109"/>
      <c r="Y61" s="247">
        <f>COUNTIF($Y$11:$Y$50,2)</f>
        <v>0</v>
      </c>
      <c r="Z61" s="18">
        <f t="shared" ref="Z61:AG65" si="23">IF(ISERROR(COUNTIF(Z$11:Z$50,Z70)/$A$69),0,COUNTIF(Z$11:Z$50,Z70)/$A$69)</f>
        <v>0</v>
      </c>
      <c r="AA61" s="18">
        <f t="shared" si="23"/>
        <v>0</v>
      </c>
      <c r="AB61" s="18">
        <f t="shared" si="23"/>
        <v>0</v>
      </c>
      <c r="AC61" s="18">
        <f t="shared" si="23"/>
        <v>0</v>
      </c>
      <c r="AD61" s="18">
        <f t="shared" si="23"/>
        <v>0</v>
      </c>
      <c r="AE61" s="18">
        <f t="shared" si="23"/>
        <v>0</v>
      </c>
      <c r="AF61" s="18">
        <f t="shared" si="23"/>
        <v>0</v>
      </c>
      <c r="AG61" s="18">
        <f t="shared" si="23"/>
        <v>0</v>
      </c>
      <c r="AH61" s="58"/>
      <c r="AI61" s="5"/>
    </row>
    <row r="62" spans="1:81">
      <c r="A62" s="14" t="s">
        <v>109</v>
      </c>
      <c r="B62" s="18">
        <f t="shared" si="21"/>
        <v>0</v>
      </c>
      <c r="C62" s="18">
        <f t="shared" si="21"/>
        <v>0</v>
      </c>
      <c r="D62" s="18">
        <f t="shared" si="21"/>
        <v>0</v>
      </c>
      <c r="E62" s="18">
        <f t="shared" si="21"/>
        <v>0</v>
      </c>
      <c r="F62" s="18">
        <f t="shared" si="21"/>
        <v>0</v>
      </c>
      <c r="G62" s="18">
        <f t="shared" si="21"/>
        <v>0</v>
      </c>
      <c r="H62" s="18">
        <f t="shared" si="21"/>
        <v>0</v>
      </c>
      <c r="I62" s="18">
        <f t="shared" si="21"/>
        <v>0</v>
      </c>
      <c r="J62" s="18">
        <f>IF(ISERROR(COUNTIF(J$11:J$50,J71)/$A$69),0,COUNTIF(J$11:J$50,J71)/$A$69)</f>
        <v>0</v>
      </c>
      <c r="K62" s="18"/>
      <c r="L62" s="18">
        <f>IF(ISERROR(COUNTIF(L$11:L$50,L71)/$A$69),0,COUNTIF(L$11:L$50,L71)/$A$69)</f>
        <v>0</v>
      </c>
      <c r="M62" s="18">
        <f>IF(ISERROR(COUNTIF(M$11:M$50,M71)/$A$69),0,COUNTIF(M$11:M$50,M71)/$A$69)</f>
        <v>0</v>
      </c>
      <c r="N62" s="18"/>
      <c r="O62" s="18">
        <f>IF(ISERROR(COUNTIF(O$11:O$50,O71)/$A$69),0,COUNTIF(O$11:O$50,O71)/$A$69)</f>
        <v>0</v>
      </c>
      <c r="P62" s="18">
        <f>IF(ISERROR(COUNTIF(P$11:P$50,P71)/$A$69),0,COUNTIF(P$11:P$50,P71)/$A$69)</f>
        <v>0</v>
      </c>
      <c r="Q62" s="18">
        <f>IF(ISERROR(COUNTIF(Q$11:Q$50,Q71)/$A$69),0,COUNTIF(Q$11:Q$50,Q71)/$A$69)</f>
        <v>0</v>
      </c>
      <c r="R62" s="18"/>
      <c r="S62" s="18">
        <f>IF(ISERROR(COUNTIF(S$11:S$50,S71)/$A$69),0,COUNTIF(S$11:S$50,S71)/$A$69)</f>
        <v>0</v>
      </c>
      <c r="T62" s="18"/>
      <c r="U62" s="18"/>
      <c r="V62" s="18">
        <f>IF(ISERROR(COUNTIF(V$11:V$50,V71)/$A$69),0,COUNTIF(V$11:V$50,V71)/$A$69)</f>
        <v>0</v>
      </c>
      <c r="W62" s="18">
        <f>IF(ISERROR(COUNTIF(W$11:W$50,W71)/$A$69),0,COUNTIF(W$11:W$50,W71)/$A$69)</f>
        <v>0</v>
      </c>
      <c r="X62" s="109"/>
      <c r="Y62" s="110"/>
      <c r="Z62" s="18">
        <f t="shared" si="23"/>
        <v>0</v>
      </c>
      <c r="AA62" s="18">
        <f t="shared" si="23"/>
        <v>0</v>
      </c>
      <c r="AB62" s="18">
        <f t="shared" si="23"/>
        <v>0</v>
      </c>
      <c r="AC62" s="18">
        <f t="shared" si="23"/>
        <v>0</v>
      </c>
      <c r="AD62" s="18">
        <f t="shared" si="23"/>
        <v>0</v>
      </c>
      <c r="AE62" s="18">
        <f t="shared" si="23"/>
        <v>0</v>
      </c>
      <c r="AF62" s="18">
        <f t="shared" si="23"/>
        <v>0</v>
      </c>
      <c r="AG62" s="18"/>
      <c r="AH62" s="58"/>
      <c r="AI62" s="5"/>
    </row>
    <row r="63" spans="1:81">
      <c r="A63" s="14" t="s">
        <v>137</v>
      </c>
      <c r="B63" s="18">
        <f t="shared" si="21"/>
        <v>0</v>
      </c>
      <c r="C63" s="18">
        <f t="shared" si="21"/>
        <v>0</v>
      </c>
      <c r="D63" s="18">
        <f t="shared" si="21"/>
        <v>0</v>
      </c>
      <c r="E63" s="18">
        <f t="shared" si="21"/>
        <v>0</v>
      </c>
      <c r="F63" s="18">
        <f t="shared" si="21"/>
        <v>0</v>
      </c>
      <c r="G63" s="18">
        <f t="shared" si="21"/>
        <v>0</v>
      </c>
      <c r="H63" s="18">
        <f t="shared" si="21"/>
        <v>0</v>
      </c>
      <c r="I63" s="18">
        <f>IF(ISERROR(COUNTIF(I$11:I$50,I72)/$A$69),0,COUNTIF(I$11:I$50,I72)/$A$69)</f>
        <v>0</v>
      </c>
      <c r="J63" s="18">
        <f>IF(ISERROR(COUNTIF(J$11:J$50,J72)/$A$69),0,COUNTIF(J$11:J$50,J72)/$A$69)</f>
        <v>0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11"/>
      <c r="Y63" s="110"/>
      <c r="Z63" s="18"/>
      <c r="AA63" s="18">
        <f t="shared" si="23"/>
        <v>0</v>
      </c>
      <c r="AB63" s="41"/>
      <c r="AC63" s="41"/>
      <c r="AD63" s="41"/>
      <c r="AE63" s="18">
        <f t="shared" si="23"/>
        <v>0</v>
      </c>
      <c r="AF63" s="41"/>
      <c r="AG63" s="41"/>
      <c r="AH63" s="58"/>
      <c r="AI63" s="5"/>
    </row>
    <row r="64" spans="1:81" ht="13.5" customHeight="1">
      <c r="A64" s="14" t="s">
        <v>111</v>
      </c>
      <c r="B64" s="41"/>
      <c r="C64" s="41"/>
      <c r="D64" s="41"/>
      <c r="E64" s="41"/>
      <c r="F64" s="41"/>
      <c r="G64" s="41"/>
      <c r="H64" s="41"/>
      <c r="I64" s="18">
        <f>IF(ISERROR(COUNTIF(I$11:I$50,I73)/$A$69),0,COUNTIF(I$11:I$50,I73)/$A$69)</f>
        <v>0</v>
      </c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111"/>
      <c r="Y64" s="110"/>
      <c r="Z64" s="41"/>
      <c r="AA64" s="18">
        <f t="shared" si="23"/>
        <v>0</v>
      </c>
      <c r="AB64" s="41"/>
      <c r="AC64" s="41"/>
      <c r="AD64" s="41"/>
      <c r="AE64" s="18">
        <f t="shared" si="23"/>
        <v>0</v>
      </c>
      <c r="AF64" s="41"/>
      <c r="AG64" s="41"/>
      <c r="AH64" s="58"/>
      <c r="AI64" s="5"/>
    </row>
    <row r="65" spans="1:35" ht="13.5" customHeight="1">
      <c r="A65" s="14" t="s">
        <v>112</v>
      </c>
      <c r="B65" s="41"/>
      <c r="C65" s="41"/>
      <c r="D65" s="41"/>
      <c r="E65" s="41"/>
      <c r="F65" s="41"/>
      <c r="G65" s="41"/>
      <c r="H65" s="41"/>
      <c r="I65" s="18">
        <f>IF(ISERROR(COUNTIF(I$11:I$50,I74)/$A$69),0,COUNTIF(I$11:I$50,I74)/$A$69)</f>
        <v>0</v>
      </c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111"/>
      <c r="Y65" s="110"/>
      <c r="Z65" s="41"/>
      <c r="AA65" s="18">
        <f t="shared" si="23"/>
        <v>0</v>
      </c>
      <c r="AB65" s="41"/>
      <c r="AC65" s="41"/>
      <c r="AD65" s="41"/>
      <c r="AE65" s="41"/>
      <c r="AF65" s="41"/>
      <c r="AG65" s="41"/>
      <c r="AH65" s="58"/>
      <c r="AI65" s="5"/>
    </row>
    <row r="66" spans="1:35">
      <c r="A66" s="14" t="s">
        <v>18</v>
      </c>
      <c r="B66" s="18">
        <f t="shared" ref="B66:H67" si="24">IF(ISERROR(COUNTIF(B$11:B$50,B73)/$A$69),0,COUNTIF(B$11:B$50,B73)/$A$69)</f>
        <v>0</v>
      </c>
      <c r="C66" s="18">
        <f t="shared" si="24"/>
        <v>0</v>
      </c>
      <c r="D66" s="18">
        <f t="shared" si="24"/>
        <v>0</v>
      </c>
      <c r="E66" s="18">
        <f t="shared" si="24"/>
        <v>0</v>
      </c>
      <c r="F66" s="18">
        <f t="shared" si="24"/>
        <v>0</v>
      </c>
      <c r="G66" s="18">
        <f t="shared" si="24"/>
        <v>0</v>
      </c>
      <c r="H66" s="18">
        <f t="shared" si="24"/>
        <v>0</v>
      </c>
      <c r="I66" s="18">
        <f>IF(ISERROR(COUNTIF(I$11:I$50,I75)/$A$69),0,COUNTIF(I$11:I$50,I75)/$A$69)</f>
        <v>0</v>
      </c>
      <c r="J66" s="18">
        <f>IF(ISERROR(COUNTIF(J$11:J$50,J73)/$A$69),0,COUNTIF(J$11:J$50,J73)/$A$69)</f>
        <v>0</v>
      </c>
      <c r="K66" s="18">
        <f>IF(ISERROR(COUNTIF(K$11:K$50,K71)/$A$69),0,COUNTIF(K$11:K$50,K71)/$A$69)</f>
        <v>0</v>
      </c>
      <c r="L66" s="18">
        <f>IF(ISERROR(COUNTIF(L$11:L$50,L72)/$A$69),0,COUNTIF(L$11:L$50,L72)/$A$69)</f>
        <v>0</v>
      </c>
      <c r="M66" s="18">
        <f>IF(ISERROR(COUNTIF(M$11:M$50,M72)/$A$69),0,COUNTIF(M$11:M$50,M72)/$A$69)</f>
        <v>0</v>
      </c>
      <c r="N66" s="18">
        <f>IF(ISERROR(COUNTIF(N$11:N$50,N71)/$A$69),0,COUNTIF(N$11:N$50,N71)/$A$69)</f>
        <v>0</v>
      </c>
      <c r="O66" s="18">
        <f>IF(ISERROR(COUNTIF(O$11:O$50,O72)/$A$69),0,COUNTIF(O$11:O$50,O72)/$A$69)</f>
        <v>0</v>
      </c>
      <c r="P66" s="18">
        <f>IF(ISERROR(COUNTIF(P$11:P$50,P72)/$A$69),0,COUNTIF(P$11:P$50,P72)/$A$69)</f>
        <v>0</v>
      </c>
      <c r="Q66" s="18">
        <f>IF(ISERROR(COUNTIF(Q$11:Q$50,Q72)/$A$69),0,COUNTIF(Q$11:Q$50,Q72)/$A$69)</f>
        <v>0</v>
      </c>
      <c r="R66" s="18">
        <f>IF(ISERROR(COUNTIF(R$11:R$50,R71)/$A$69),0,COUNTIF(R$11:R$50,R71)/$A$69)</f>
        <v>0</v>
      </c>
      <c r="S66" s="18">
        <f>IF(ISERROR(COUNTIF(S$11:S$50,S72)/$A$69),0,COUNTIF(S$11:S$50,S72)/$A$69)</f>
        <v>0</v>
      </c>
      <c r="T66" s="18">
        <f>IF(ISERROR(COUNTIF(T$11:T$50,T71)/$A$69),0,COUNTIF(T$11:T$50,T71)/$A$69)</f>
        <v>0</v>
      </c>
      <c r="U66" s="18">
        <f>IF(ISERROR(COUNTIF(U$11:U$50,U71)/$A$69),0,COUNTIF(U$11:U$50,U71)/$A$69)</f>
        <v>0</v>
      </c>
      <c r="V66" s="18">
        <f>IF(ISERROR(COUNTIF(V$11:V$50,V72)/$A$69),0,COUNTIF(V$11:V$50,V72)/$A$69)</f>
        <v>0</v>
      </c>
      <c r="W66" s="18">
        <f>IF(ISERROR(COUNTIF(W$11:W$50,W72)/$A$69),0,COUNTIF(W$11:W$50,W72)/$A$69)</f>
        <v>0</v>
      </c>
      <c r="X66" s="109"/>
      <c r="Y66" s="114"/>
      <c r="Z66" s="113"/>
      <c r="AA66" s="113"/>
      <c r="AB66" s="113"/>
      <c r="AC66" s="113"/>
      <c r="AD66" s="113"/>
      <c r="AE66" s="113"/>
      <c r="AF66" s="113"/>
      <c r="AG66" s="113"/>
      <c r="AH66" s="24"/>
    </row>
    <row r="67" spans="1:35">
      <c r="A67" s="14" t="s">
        <v>21</v>
      </c>
      <c r="B67" s="18">
        <f t="shared" si="24"/>
        <v>0</v>
      </c>
      <c r="C67" s="18">
        <f t="shared" si="24"/>
        <v>0</v>
      </c>
      <c r="D67" s="18">
        <f t="shared" si="24"/>
        <v>0</v>
      </c>
      <c r="E67" s="18">
        <f t="shared" si="24"/>
        <v>0</v>
      </c>
      <c r="F67" s="18">
        <f t="shared" si="24"/>
        <v>0</v>
      </c>
      <c r="G67" s="18">
        <f t="shared" si="24"/>
        <v>0</v>
      </c>
      <c r="H67" s="18">
        <f t="shared" si="24"/>
        <v>0</v>
      </c>
      <c r="I67" s="18">
        <f>IF(ISERROR(COUNTIF(I$11:I$50,I76)/$A$69),0,COUNTIF(I$11:I$50,I76)/$A$69)</f>
        <v>0</v>
      </c>
      <c r="J67" s="18">
        <f>IF(ISERROR(COUNTIF(J$11:J$50,J74)/$A$69),0,COUNTIF(J$11:J$50,J74)/$A$69)</f>
        <v>0</v>
      </c>
      <c r="K67" s="112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74"/>
      <c r="Y67" s="74"/>
      <c r="Z67" s="114"/>
      <c r="AA67" s="74"/>
      <c r="AB67" s="74"/>
      <c r="AC67" s="74"/>
      <c r="AD67" s="74"/>
      <c r="AE67" s="74"/>
      <c r="AF67" s="74"/>
      <c r="AG67" s="74"/>
      <c r="AH67" s="58"/>
    </row>
    <row r="68" spans="1:3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5"/>
    </row>
    <row r="69" spans="1:35" s="90" customFormat="1" hidden="1">
      <c r="A69" s="87">
        <f>COUNTA(A11:A50)</f>
        <v>0</v>
      </c>
      <c r="B69" s="88" t="s">
        <v>63</v>
      </c>
      <c r="C69" s="88" t="s">
        <v>4</v>
      </c>
      <c r="D69" s="88" t="s">
        <v>64</v>
      </c>
      <c r="E69" s="88" t="s">
        <v>63</v>
      </c>
      <c r="F69" s="88" t="s">
        <v>4</v>
      </c>
      <c r="G69" s="88" t="s">
        <v>63</v>
      </c>
      <c r="H69" s="88" t="s">
        <v>4</v>
      </c>
      <c r="I69" s="88" t="s">
        <v>73</v>
      </c>
      <c r="J69" s="88" t="s">
        <v>64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8">
        <v>0</v>
      </c>
      <c r="R69" s="88">
        <v>0</v>
      </c>
      <c r="S69" s="88">
        <v>0</v>
      </c>
      <c r="T69" s="88">
        <v>0</v>
      </c>
      <c r="U69" s="88">
        <v>0</v>
      </c>
      <c r="V69" s="88">
        <v>0</v>
      </c>
      <c r="W69" s="88">
        <v>0</v>
      </c>
      <c r="X69" s="88"/>
      <c r="Y69" s="88">
        <v>1</v>
      </c>
      <c r="Z69" s="88">
        <v>0</v>
      </c>
      <c r="AA69" s="88">
        <v>0</v>
      </c>
      <c r="AB69" s="88">
        <v>0</v>
      </c>
      <c r="AC69" s="88">
        <v>0</v>
      </c>
      <c r="AD69" s="88">
        <v>0</v>
      </c>
      <c r="AE69" s="88">
        <v>0</v>
      </c>
      <c r="AF69" s="88">
        <v>0</v>
      </c>
      <c r="AG69" s="88">
        <v>0</v>
      </c>
      <c r="AH69" s="89"/>
    </row>
    <row r="70" spans="1:35" s="90" customFormat="1" hidden="1">
      <c r="A70" s="87"/>
      <c r="B70" s="88" t="s">
        <v>92</v>
      </c>
      <c r="C70" s="88" t="s">
        <v>2</v>
      </c>
      <c r="D70" s="88" t="s">
        <v>95</v>
      </c>
      <c r="E70" s="88" t="s">
        <v>92</v>
      </c>
      <c r="F70" s="88" t="s">
        <v>2</v>
      </c>
      <c r="G70" s="88" t="s">
        <v>92</v>
      </c>
      <c r="H70" s="88" t="s">
        <v>2</v>
      </c>
      <c r="I70" s="88" t="s">
        <v>98</v>
      </c>
      <c r="J70" s="88" t="s">
        <v>95</v>
      </c>
      <c r="K70" s="88">
        <v>1</v>
      </c>
      <c r="L70" s="88">
        <v>1</v>
      </c>
      <c r="M70" s="88">
        <v>1</v>
      </c>
      <c r="N70" s="88">
        <v>1</v>
      </c>
      <c r="O70" s="88">
        <v>1</v>
      </c>
      <c r="P70" s="88">
        <v>1</v>
      </c>
      <c r="Q70" s="88">
        <v>1</v>
      </c>
      <c r="R70" s="88">
        <v>1</v>
      </c>
      <c r="S70" s="88">
        <v>1</v>
      </c>
      <c r="T70" s="88">
        <v>1</v>
      </c>
      <c r="U70" s="88">
        <v>1</v>
      </c>
      <c r="V70" s="88">
        <v>1</v>
      </c>
      <c r="W70" s="88">
        <v>1</v>
      </c>
      <c r="X70" s="88" t="s">
        <v>10</v>
      </c>
      <c r="Y70" s="88">
        <v>2</v>
      </c>
      <c r="Z70" s="88">
        <v>1</v>
      </c>
      <c r="AA70" s="88">
        <v>1</v>
      </c>
      <c r="AB70" s="88">
        <v>1</v>
      </c>
      <c r="AC70" s="88">
        <v>1</v>
      </c>
      <c r="AD70" s="88">
        <v>1</v>
      </c>
      <c r="AE70" s="88">
        <v>1</v>
      </c>
      <c r="AF70" s="88">
        <v>1</v>
      </c>
      <c r="AG70" s="88">
        <v>1</v>
      </c>
      <c r="AH70" s="89"/>
    </row>
    <row r="71" spans="1:35" s="90" customFormat="1" hidden="1">
      <c r="A71" s="87"/>
      <c r="B71" s="88" t="s">
        <v>93</v>
      </c>
      <c r="C71" s="88" t="s">
        <v>3</v>
      </c>
      <c r="D71" s="88" t="s">
        <v>96</v>
      </c>
      <c r="E71" s="88" t="s">
        <v>93</v>
      </c>
      <c r="F71" s="88" t="s">
        <v>3</v>
      </c>
      <c r="G71" s="88" t="s">
        <v>93</v>
      </c>
      <c r="H71" s="88" t="s">
        <v>3</v>
      </c>
      <c r="I71" s="88" t="s">
        <v>99</v>
      </c>
      <c r="J71" s="88" t="s">
        <v>96</v>
      </c>
      <c r="K71" s="88" t="s">
        <v>10</v>
      </c>
      <c r="L71" s="88">
        <v>2</v>
      </c>
      <c r="M71" s="88">
        <v>2</v>
      </c>
      <c r="N71" s="88" t="s">
        <v>10</v>
      </c>
      <c r="O71" s="88">
        <v>2</v>
      </c>
      <c r="P71" s="88">
        <v>2</v>
      </c>
      <c r="Q71" s="88">
        <v>2</v>
      </c>
      <c r="R71" s="88" t="s">
        <v>10</v>
      </c>
      <c r="S71" s="88">
        <v>2</v>
      </c>
      <c r="T71" s="88" t="s">
        <v>10</v>
      </c>
      <c r="U71" s="88" t="s">
        <v>10</v>
      </c>
      <c r="V71" s="88">
        <v>2</v>
      </c>
      <c r="W71" s="88">
        <v>2</v>
      </c>
      <c r="X71" s="88"/>
      <c r="Y71" s="88"/>
      <c r="Z71" s="88">
        <v>2</v>
      </c>
      <c r="AA71" s="88">
        <v>2</v>
      </c>
      <c r="AB71" s="88">
        <v>2</v>
      </c>
      <c r="AC71" s="88">
        <v>2</v>
      </c>
      <c r="AD71" s="88">
        <v>2</v>
      </c>
      <c r="AE71" s="88">
        <v>2</v>
      </c>
      <c r="AF71" s="88">
        <v>2</v>
      </c>
      <c r="AG71" s="88"/>
      <c r="AH71" s="89"/>
    </row>
    <row r="72" spans="1:35" s="90" customFormat="1" hidden="1">
      <c r="A72" s="87"/>
      <c r="B72" s="88" t="s">
        <v>94</v>
      </c>
      <c r="C72" s="88" t="s">
        <v>5</v>
      </c>
      <c r="D72" s="88" t="s">
        <v>97</v>
      </c>
      <c r="E72" s="88" t="s">
        <v>94</v>
      </c>
      <c r="F72" s="88" t="s">
        <v>5</v>
      </c>
      <c r="G72" s="88" t="s">
        <v>94</v>
      </c>
      <c r="H72" s="88" t="s">
        <v>5</v>
      </c>
      <c r="I72" s="88" t="s">
        <v>100</v>
      </c>
      <c r="J72" s="88" t="s">
        <v>97</v>
      </c>
      <c r="K72" s="88"/>
      <c r="L72" s="88" t="s">
        <v>10</v>
      </c>
      <c r="M72" s="88" t="s">
        <v>10</v>
      </c>
      <c r="N72" s="88"/>
      <c r="O72" s="88" t="s">
        <v>10</v>
      </c>
      <c r="P72" s="88" t="s">
        <v>10</v>
      </c>
      <c r="Q72" s="88" t="s">
        <v>10</v>
      </c>
      <c r="R72" s="88"/>
      <c r="S72" s="88" t="s">
        <v>10</v>
      </c>
      <c r="T72" s="88"/>
      <c r="U72" s="88"/>
      <c r="V72" s="88" t="s">
        <v>10</v>
      </c>
      <c r="W72" s="88" t="s">
        <v>10</v>
      </c>
      <c r="X72" s="88"/>
      <c r="Y72" s="88"/>
      <c r="Z72" s="88"/>
      <c r="AA72" s="88">
        <v>3</v>
      </c>
      <c r="AB72" s="88"/>
      <c r="AC72" s="88"/>
      <c r="AD72" s="88"/>
      <c r="AE72" s="88">
        <v>3</v>
      </c>
      <c r="AF72" s="88"/>
      <c r="AG72" s="88"/>
      <c r="AH72" s="89"/>
    </row>
    <row r="73" spans="1:35" s="90" customFormat="1" hidden="1">
      <c r="A73" s="87"/>
      <c r="B73" s="91" t="s">
        <v>10</v>
      </c>
      <c r="C73" s="91" t="s">
        <v>10</v>
      </c>
      <c r="D73" s="91" t="s">
        <v>10</v>
      </c>
      <c r="E73" s="91" t="s">
        <v>10</v>
      </c>
      <c r="F73" s="91" t="s">
        <v>10</v>
      </c>
      <c r="G73" s="91" t="s">
        <v>10</v>
      </c>
      <c r="H73" s="91" t="s">
        <v>10</v>
      </c>
      <c r="I73" s="91" t="s">
        <v>101</v>
      </c>
      <c r="J73" s="91" t="s">
        <v>10</v>
      </c>
      <c r="K73" s="91"/>
      <c r="L73" s="88"/>
      <c r="M73" s="88"/>
      <c r="N73" s="91"/>
      <c r="O73" s="88"/>
      <c r="P73" s="88"/>
      <c r="Q73" s="88"/>
      <c r="R73" s="91"/>
      <c r="S73" s="88"/>
      <c r="T73" s="91"/>
      <c r="U73" s="91"/>
      <c r="V73" s="88"/>
      <c r="W73" s="88"/>
      <c r="X73" s="92"/>
      <c r="Y73" s="91"/>
      <c r="Z73" s="91"/>
      <c r="AA73" s="88">
        <v>4</v>
      </c>
      <c r="AB73" s="91"/>
      <c r="AC73" s="91"/>
      <c r="AD73" s="91"/>
      <c r="AE73" s="88">
        <v>4</v>
      </c>
      <c r="AF73" s="91"/>
      <c r="AG73" s="91"/>
      <c r="AH73" s="89"/>
    </row>
    <row r="74" spans="1:35" s="90" customFormat="1" hidden="1">
      <c r="A74" s="93"/>
      <c r="B74" s="88" t="s">
        <v>20</v>
      </c>
      <c r="C74" s="88" t="s">
        <v>20</v>
      </c>
      <c r="D74" s="88" t="s">
        <v>20</v>
      </c>
      <c r="E74" s="88" t="s">
        <v>20</v>
      </c>
      <c r="F74" s="88" t="s">
        <v>20</v>
      </c>
      <c r="G74" s="88" t="s">
        <v>20</v>
      </c>
      <c r="H74" s="88" t="s">
        <v>20</v>
      </c>
      <c r="I74" s="88" t="s">
        <v>102</v>
      </c>
      <c r="J74" s="88" t="s">
        <v>20</v>
      </c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>
        <v>5</v>
      </c>
      <c r="AB74" s="88"/>
      <c r="AC74" s="88"/>
      <c r="AD74" s="88"/>
      <c r="AE74" s="88"/>
      <c r="AF74" s="88"/>
      <c r="AG74" s="88"/>
    </row>
    <row r="75" spans="1:35" s="86" customFormat="1" hidden="1">
      <c r="A75" s="93"/>
      <c r="B75" s="94"/>
      <c r="C75" s="94"/>
      <c r="D75" s="94"/>
      <c r="E75" s="94"/>
      <c r="F75" s="94"/>
      <c r="G75" s="94"/>
      <c r="H75" s="94"/>
      <c r="I75" s="91" t="s">
        <v>10</v>
      </c>
      <c r="J75" s="94"/>
      <c r="K75" s="94"/>
      <c r="L75" s="94"/>
      <c r="M75" s="88"/>
      <c r="N75" s="94"/>
      <c r="O75" s="94"/>
      <c r="P75" s="94"/>
      <c r="Q75" s="94"/>
      <c r="R75" s="94"/>
      <c r="S75" s="94"/>
      <c r="T75" s="94"/>
      <c r="U75" s="94"/>
      <c r="V75" s="94"/>
      <c r="W75" s="88"/>
      <c r="X75" s="94"/>
      <c r="Y75" s="94"/>
      <c r="Z75" s="94"/>
      <c r="AA75" s="94"/>
      <c r="AB75" s="94"/>
      <c r="AC75" s="94"/>
      <c r="AD75" s="94"/>
      <c r="AE75" s="94"/>
      <c r="AF75" s="94"/>
      <c r="AG75" s="94"/>
    </row>
    <row r="76" spans="1:35" s="86" customFormat="1" hidden="1">
      <c r="A76" s="93"/>
      <c r="B76" s="94"/>
      <c r="C76" s="94"/>
      <c r="D76" s="94"/>
      <c r="E76" s="94"/>
      <c r="F76" s="94"/>
      <c r="G76" s="94"/>
      <c r="H76" s="94"/>
      <c r="I76" s="88" t="s">
        <v>20</v>
      </c>
      <c r="J76" s="94"/>
      <c r="K76" s="94"/>
      <c r="L76" s="94"/>
      <c r="M76" s="88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</row>
    <row r="77" spans="1:3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</row>
    <row r="78" spans="1:3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</row>
    <row r="79" spans="1:3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</row>
    <row r="80" spans="1:3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</row>
    <row r="81" spans="1:33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</row>
    <row r="82" spans="1:33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</row>
    <row r="83" spans="1:3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</row>
    <row r="84" spans="1:33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</row>
    <row r="85" spans="1:33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</row>
    <row r="86" spans="1:33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</row>
  </sheetData>
  <sheetProtection sheet="1" objects="1" scenarios="1"/>
  <mergeCells count="85">
    <mergeCell ref="B59:X59"/>
    <mergeCell ref="V53:V54"/>
    <mergeCell ref="W53:W54"/>
    <mergeCell ref="AH53:AH54"/>
    <mergeCell ref="X56:X58"/>
    <mergeCell ref="Q53:Q54"/>
    <mergeCell ref="R53:R54"/>
    <mergeCell ref="S53:S54"/>
    <mergeCell ref="T53:T54"/>
    <mergeCell ref="U53:U54"/>
    <mergeCell ref="AI52:AI55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BI8:BI9"/>
    <mergeCell ref="BJ8:BS8"/>
    <mergeCell ref="AJ51:AJ55"/>
    <mergeCell ref="AK51:AK55"/>
    <mergeCell ref="AL51:AL55"/>
    <mergeCell ref="BD8:BD9"/>
    <mergeCell ref="BE8:BE9"/>
    <mergeCell ref="BF8:BF9"/>
    <mergeCell ref="BG8:BG9"/>
    <mergeCell ref="BH8:BH9"/>
    <mergeCell ref="AY8:AY9"/>
    <mergeCell ref="AZ8:AZ9"/>
    <mergeCell ref="BA8:BA9"/>
    <mergeCell ref="BB8:BB9"/>
    <mergeCell ref="BC8:BC9"/>
    <mergeCell ref="AT8:AT9"/>
    <mergeCell ref="AX8:AX9"/>
    <mergeCell ref="AO8:AO9"/>
    <mergeCell ref="AP8:AP9"/>
    <mergeCell ref="AQ8:AQ9"/>
    <mergeCell ref="AR8:AR9"/>
    <mergeCell ref="AS8:AS9"/>
    <mergeCell ref="AH8:AH9"/>
    <mergeCell ref="AN8:AN9"/>
    <mergeCell ref="AU8:AU9"/>
    <mergeCell ref="AV8:AV9"/>
    <mergeCell ref="AW8:AW9"/>
    <mergeCell ref="AJ2:AL3"/>
    <mergeCell ref="AJ4:AJ9"/>
    <mergeCell ref="AK4:AK9"/>
    <mergeCell ref="AL4:AL9"/>
    <mergeCell ref="B6:AG6"/>
    <mergeCell ref="B7:AG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8:A10"/>
    <mergeCell ref="L8:L9"/>
    <mergeCell ref="M8:M9"/>
    <mergeCell ref="N8:N9"/>
    <mergeCell ref="O8:O9"/>
    <mergeCell ref="U8:U9"/>
    <mergeCell ref="B3:O3"/>
    <mergeCell ref="Z8:AG8"/>
    <mergeCell ref="Z53:AG53"/>
    <mergeCell ref="P8:P9"/>
    <mergeCell ref="Q8:Q9"/>
    <mergeCell ref="R8:R9"/>
    <mergeCell ref="S8:S9"/>
    <mergeCell ref="T8:T9"/>
    <mergeCell ref="V8:V9"/>
    <mergeCell ref="W8:W9"/>
  </mergeCells>
  <phoneticPr fontId="0" type="noConversion"/>
  <conditionalFormatting sqref="B33:B50">
    <cfRule type="cellIs" dxfId="377" priority="45" operator="equal">
      <formula>$B$10</formula>
    </cfRule>
    <cfRule type="cellIs" dxfId="376" priority="54" operator="equal">
      <formula>$B$10</formula>
    </cfRule>
  </conditionalFormatting>
  <conditionalFormatting sqref="C33:C50">
    <cfRule type="cellIs" dxfId="375" priority="44" operator="equal">
      <formula>$C$10</formula>
    </cfRule>
    <cfRule type="cellIs" dxfId="374" priority="53" operator="equal">
      <formula>$C$10</formula>
    </cfRule>
  </conditionalFormatting>
  <conditionalFormatting sqref="D33:D50">
    <cfRule type="cellIs" dxfId="373" priority="43" operator="equal">
      <formula>$D$10</formula>
    </cfRule>
    <cfRule type="cellIs" dxfId="372" priority="52" operator="equal">
      <formula>$D$10</formula>
    </cfRule>
  </conditionalFormatting>
  <conditionalFormatting sqref="E33:E50">
    <cfRule type="cellIs" dxfId="371" priority="42" operator="equal">
      <formula>$E$10</formula>
    </cfRule>
    <cfRule type="cellIs" dxfId="370" priority="51" operator="equal">
      <formula>$E$10</formula>
    </cfRule>
  </conditionalFormatting>
  <conditionalFormatting sqref="F33:F50">
    <cfRule type="cellIs" dxfId="369" priority="41" operator="equal">
      <formula>$F$10</formula>
    </cfRule>
    <cfRule type="cellIs" dxfId="368" priority="50" operator="equal">
      <formula>$F$10</formula>
    </cfRule>
  </conditionalFormatting>
  <conditionalFormatting sqref="G33:G50">
    <cfRule type="cellIs" dxfId="367" priority="40" operator="equal">
      <formula>$G$10</formula>
    </cfRule>
    <cfRule type="cellIs" dxfId="366" priority="49" operator="equal">
      <formula>$G$10</formula>
    </cfRule>
  </conditionalFormatting>
  <conditionalFormatting sqref="H33:H50">
    <cfRule type="cellIs" dxfId="365" priority="39" operator="equal">
      <formula>$H$10</formula>
    </cfRule>
    <cfRule type="cellIs" dxfId="364" priority="48" operator="equal">
      <formula>$H$10</formula>
    </cfRule>
  </conditionalFormatting>
  <conditionalFormatting sqref="I33:I50">
    <cfRule type="cellIs" dxfId="363" priority="38" operator="equal">
      <formula>$I$10</formula>
    </cfRule>
    <cfRule type="cellIs" dxfId="362" priority="47" operator="equal">
      <formula>$I$10</formula>
    </cfRule>
  </conditionalFormatting>
  <conditionalFormatting sqref="J33:J50">
    <cfRule type="cellIs" dxfId="361" priority="37" operator="equal">
      <formula>$J$10</formula>
    </cfRule>
    <cfRule type="cellIs" dxfId="360" priority="46" operator="equal">
      <formula>$J$10</formula>
    </cfRule>
  </conditionalFormatting>
  <conditionalFormatting sqref="B12">
    <cfRule type="cellIs" dxfId="359" priority="9" operator="equal">
      <formula>$B$10</formula>
    </cfRule>
    <cfRule type="cellIs" dxfId="358" priority="18" operator="equal">
      <formula>$B$10</formula>
    </cfRule>
  </conditionalFormatting>
  <conditionalFormatting sqref="C12">
    <cfRule type="cellIs" dxfId="357" priority="8" operator="equal">
      <formula>$C$10</formula>
    </cfRule>
    <cfRule type="cellIs" dxfId="356" priority="17" operator="equal">
      <formula>$C$10</formula>
    </cfRule>
  </conditionalFormatting>
  <conditionalFormatting sqref="D12">
    <cfRule type="cellIs" dxfId="355" priority="7" operator="equal">
      <formula>$D$10</formula>
    </cfRule>
    <cfRule type="cellIs" dxfId="354" priority="16" operator="equal">
      <formula>$D$10</formula>
    </cfRule>
  </conditionalFormatting>
  <conditionalFormatting sqref="E12">
    <cfRule type="cellIs" dxfId="353" priority="6" operator="equal">
      <formula>$E$10</formula>
    </cfRule>
    <cfRule type="cellIs" dxfId="352" priority="15" operator="equal">
      <formula>$E$10</formula>
    </cfRule>
  </conditionalFormatting>
  <conditionalFormatting sqref="F12">
    <cfRule type="cellIs" dxfId="351" priority="5" operator="equal">
      <formula>$F$10</formula>
    </cfRule>
    <cfRule type="cellIs" dxfId="350" priority="14" operator="equal">
      <formula>$F$10</formula>
    </cfRule>
  </conditionalFormatting>
  <conditionalFormatting sqref="G12">
    <cfRule type="cellIs" dxfId="349" priority="4" operator="equal">
      <formula>$G$10</formula>
    </cfRule>
    <cfRule type="cellIs" dxfId="348" priority="13" operator="equal">
      <formula>$G$10</formula>
    </cfRule>
  </conditionalFormatting>
  <conditionalFormatting sqref="H12">
    <cfRule type="cellIs" dxfId="347" priority="3" operator="equal">
      <formula>$H$10</formula>
    </cfRule>
    <cfRule type="cellIs" dxfId="346" priority="12" operator="equal">
      <formula>$H$10</formula>
    </cfRule>
  </conditionalFormatting>
  <conditionalFormatting sqref="I12">
    <cfRule type="cellIs" dxfId="345" priority="2" operator="equal">
      <formula>$I$10</formula>
    </cfRule>
    <cfRule type="cellIs" dxfId="344" priority="11" operator="equal">
      <formula>$I$10</formula>
    </cfRule>
  </conditionalFormatting>
  <conditionalFormatting sqref="J12">
    <cfRule type="cellIs" dxfId="343" priority="1" operator="equal">
      <formula>$J$10</formula>
    </cfRule>
    <cfRule type="cellIs" dxfId="342" priority="10" operator="equal">
      <formula>$J$10</formula>
    </cfRule>
  </conditionalFormatting>
  <conditionalFormatting sqref="B11 B13:B32">
    <cfRule type="cellIs" dxfId="341" priority="27" operator="equal">
      <formula>$B$10</formula>
    </cfRule>
    <cfRule type="cellIs" dxfId="340" priority="36" operator="equal">
      <formula>$B$10</formula>
    </cfRule>
  </conditionalFormatting>
  <conditionalFormatting sqref="C11 C13:C32">
    <cfRule type="cellIs" dxfId="339" priority="26" operator="equal">
      <formula>$C$10</formula>
    </cfRule>
    <cfRule type="cellIs" dxfId="338" priority="35" operator="equal">
      <formula>$C$10</formula>
    </cfRule>
  </conditionalFormatting>
  <conditionalFormatting sqref="D11 D13:D32">
    <cfRule type="cellIs" dxfId="337" priority="25" operator="equal">
      <formula>$D$10</formula>
    </cfRule>
    <cfRule type="cellIs" dxfId="336" priority="34" operator="equal">
      <formula>$D$10</formula>
    </cfRule>
  </conditionalFormatting>
  <conditionalFormatting sqref="E11 E13:E32">
    <cfRule type="cellIs" dxfId="335" priority="24" operator="equal">
      <formula>$E$10</formula>
    </cfRule>
    <cfRule type="cellIs" dxfId="334" priority="33" operator="equal">
      <formula>$E$10</formula>
    </cfRule>
  </conditionalFormatting>
  <conditionalFormatting sqref="F11 F13:F32">
    <cfRule type="cellIs" dxfId="333" priority="23" operator="equal">
      <formula>$F$10</formula>
    </cfRule>
    <cfRule type="cellIs" dxfId="332" priority="32" operator="equal">
      <formula>$F$10</formula>
    </cfRule>
  </conditionalFormatting>
  <conditionalFormatting sqref="G11 G13:G32">
    <cfRule type="cellIs" dxfId="331" priority="22" operator="equal">
      <formula>$G$10</formula>
    </cfRule>
    <cfRule type="cellIs" dxfId="330" priority="31" operator="equal">
      <formula>$G$10</formula>
    </cfRule>
  </conditionalFormatting>
  <conditionalFormatting sqref="H11 H13:H32">
    <cfRule type="cellIs" dxfId="329" priority="21" operator="equal">
      <formula>$H$10</formula>
    </cfRule>
    <cfRule type="cellIs" dxfId="328" priority="30" operator="equal">
      <formula>$H$10</formula>
    </cfRule>
  </conditionalFormatting>
  <conditionalFormatting sqref="I11 I13:I32">
    <cfRule type="cellIs" dxfId="327" priority="20" operator="equal">
      <formula>$I$10</formula>
    </cfRule>
    <cfRule type="cellIs" dxfId="326" priority="29" operator="equal">
      <formula>$I$10</formula>
    </cfRule>
  </conditionalFormatting>
  <conditionalFormatting sqref="J11 J13:J32">
    <cfRule type="cellIs" dxfId="325" priority="19" operator="equal">
      <formula>$J$10</formula>
    </cfRule>
    <cfRule type="cellIs" dxfId="324" priority="28" operator="equal">
      <formula>$J$10</formula>
    </cfRule>
  </conditionalFormatting>
  <dataValidations xWindow="1067" yWindow="288" count="25">
    <dataValidation type="list" allowBlank="1" showErrorMessage="1" error="Niepoprawna wartość komórki." sqref="B11:H50 J11:J50">
      <formula1>B$69:B$74</formula1>
    </dataValidation>
    <dataValidation type="list" allowBlank="1" showErrorMessage="1" error="Niepoprawna wartość komórki." sqref="U11:U50">
      <formula1>$U$69:$U$71</formula1>
    </dataValidation>
    <dataValidation type="list" allowBlank="1" showErrorMessage="1" error="Niepoprawna wartość komórki." sqref="T11:T50">
      <formula1>$T$69:$T$71</formula1>
    </dataValidation>
    <dataValidation type="list" allowBlank="1" showErrorMessage="1" error="Niepoprawna wartość komórki." sqref="S11:S50">
      <formula1>$S$69:$S$72</formula1>
    </dataValidation>
    <dataValidation type="list" allowBlank="1" showErrorMessage="1" error="Niepoprawna wartość komórki." sqref="R11:R50">
      <formula1>$R$69:$R$71</formula1>
    </dataValidation>
    <dataValidation type="list" allowBlank="1" showErrorMessage="1" error="Niepoprawna wartość komórki." sqref="Q11:Q50">
      <formula1>$Q$69:$Q$72</formula1>
    </dataValidation>
    <dataValidation type="list" allowBlank="1" showErrorMessage="1" error="Niepoprawna wartość komórki." sqref="P11:P50">
      <formula1>$P$69:$P$72</formula1>
    </dataValidation>
    <dataValidation type="list" allowBlank="1" showErrorMessage="1" error="Niepoprawna wartość komórki." sqref="O11:O50">
      <formula1>$O$69:$O$72</formula1>
    </dataValidation>
    <dataValidation type="list" allowBlank="1" showErrorMessage="1" error="Niepoprawna wartość komórki." sqref="N11:N50">
      <formula1>$N$69:$N$71</formula1>
    </dataValidation>
    <dataValidation type="list" allowBlank="1" showErrorMessage="1" error="Niepoprawna wartość komórki." sqref="M11:M50">
      <formula1>$M$69:$M$72</formula1>
    </dataValidation>
    <dataValidation type="list" allowBlank="1" showErrorMessage="1" error="Niepoprawna wartość komórki." sqref="L11:L50">
      <formula1>$L$69:$L$72</formula1>
    </dataValidation>
    <dataValidation type="list" allowBlank="1" showErrorMessage="1" error="Niepoprawna wartość komórki." sqref="K11:K50">
      <formula1>$K$69:$K$71</formula1>
    </dataValidation>
    <dataValidation type="list" allowBlank="1" showErrorMessage="1" error="Niepoprawna wartość komórki." sqref="I11:I50">
      <formula1>$I$69:$I$76</formula1>
    </dataValidation>
    <dataValidation type="whole" allowBlank="1" showErrorMessage="1" error="Niepoprawna wartość komórki." sqref="Y11:Y50">
      <formula1>0</formula1>
      <formula2>2</formula2>
    </dataValidation>
    <dataValidation type="list" allowBlank="1" showErrorMessage="1" error="Niepoprawna wartość komórki." sqref="V11:V50">
      <formula1>$V$69:$V$72</formula1>
    </dataValidation>
    <dataValidation type="list" allowBlank="1" showErrorMessage="1" error="Niepoprawna wartość komórki." sqref="X11:X50">
      <formula1>$X$69:$X$70</formula1>
    </dataValidation>
    <dataValidation type="list" allowBlank="1" showErrorMessage="1" error="Niepoprawna wartość komórki." sqref="W11:W50">
      <formula1>$W$69:$W$72</formula1>
    </dataValidation>
    <dataValidation type="list" allowBlank="1" showInputMessage="1" showErrorMessage="1" sqref="AG11:AG50">
      <formula1>$AG$69:$AG$70</formula1>
    </dataValidation>
    <dataValidation type="list" allowBlank="1" showInputMessage="1" showErrorMessage="1" sqref="AF11:AF50">
      <formula1>$AF$69:$AF$71</formula1>
    </dataValidation>
    <dataValidation type="list" allowBlank="1" showInputMessage="1" showErrorMessage="1" sqref="AE11:AE50">
      <formula1>$AE$69:$AE$73</formula1>
    </dataValidation>
    <dataValidation type="list" allowBlank="1" showInputMessage="1" showErrorMessage="1" sqref="AD11:AD50">
      <formula1>$AD$69:$AD$71</formula1>
    </dataValidation>
    <dataValidation type="list" allowBlank="1" showInputMessage="1" showErrorMessage="1" sqref="AC11:AC50">
      <formula1>$AC$69:$AC$71</formula1>
    </dataValidation>
    <dataValidation type="list" allowBlank="1" showInputMessage="1" showErrorMessage="1" sqref="AB11:AB50">
      <formula1>$AB$69:$AB$71</formula1>
    </dataValidation>
    <dataValidation type="list" allowBlank="1" showInputMessage="1" showErrorMessage="1" sqref="AA11:AA50">
      <formula1>$AA$69:$AA$74</formula1>
    </dataValidation>
    <dataValidation type="list" allowBlank="1" showInputMessage="1" showErrorMessage="1" sqref="Z11:Z50">
      <formula1>$Z$69:$Z$71</formula1>
    </dataValidation>
  </dataValidations>
  <pageMargins left="0.75" right="0.75" top="1" bottom="1" header="0.5" footer="0.5"/>
  <pageSetup paperSize="9" orientation="landscape" horizontalDpi="200" verticalDpi="200" r:id="rId1"/>
  <headerFooter alignWithMargins="0">
    <oddHeader>&amp;C&amp;"Arial CE,Pogrubiony"ODDZIAŁ &amp;A</oddHeader>
    <oddFooter>&amp;C&amp;"Arial CE,Pogrubiony"&amp;F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autoPageBreaks="0"/>
  </sheetPr>
  <dimension ref="A1:CC86"/>
  <sheetViews>
    <sheetView showGridLines="0" zoomScale="90" zoomScaleNormal="90" workbookViewId="0">
      <pane ySplit="10" topLeftCell="A11" activePane="bottomLeft" state="frozen"/>
      <selection activeCell="E1" sqref="E1"/>
      <selection pane="bottomLeft" activeCell="A11" sqref="A11"/>
    </sheetView>
  </sheetViews>
  <sheetFormatPr defaultRowHeight="12.75"/>
  <cols>
    <col min="1" max="1" width="18.85546875" style="1" customWidth="1"/>
    <col min="2" max="33" width="6.140625" style="1" customWidth="1"/>
    <col min="34" max="34" width="7.7109375" style="1" customWidth="1"/>
    <col min="35" max="35" width="10" style="1" customWidth="1"/>
    <col min="36" max="38" width="8.140625" style="1" customWidth="1"/>
    <col min="39" max="39" width="5.85546875" style="1" customWidth="1"/>
    <col min="40" max="43" width="2.42578125" style="1" hidden="1" customWidth="1"/>
    <col min="44" max="48" width="2.7109375" style="1" hidden="1" customWidth="1"/>
    <col min="49" max="51" width="2.42578125" style="1" hidden="1" customWidth="1"/>
    <col min="52" max="53" width="3.140625" style="1" hidden="1" customWidth="1"/>
    <col min="54" max="54" width="2.42578125" style="1" hidden="1" customWidth="1"/>
    <col min="55" max="55" width="5.28515625" style="1" hidden="1" customWidth="1"/>
    <col min="56" max="56" width="4" style="1" hidden="1" customWidth="1"/>
    <col min="57" max="57" width="2.7109375" style="1" hidden="1" customWidth="1"/>
    <col min="58" max="59" width="4" style="1" hidden="1" customWidth="1"/>
    <col min="60" max="61" width="2.7109375" style="1" hidden="1" customWidth="1"/>
    <col min="62" max="62" width="5.140625" style="1" hidden="1" customWidth="1"/>
    <col min="63" max="63" width="4.28515625" style="1" hidden="1" customWidth="1"/>
    <col min="64" max="64" width="3" style="1" hidden="1" customWidth="1"/>
    <col min="65" max="67" width="5.140625" style="1" hidden="1" customWidth="1"/>
    <col min="68" max="70" width="3" style="1" hidden="1" customWidth="1"/>
    <col min="71" max="71" width="5.140625" style="1" hidden="1" customWidth="1"/>
    <col min="72" max="72" width="5.5703125" style="1" hidden="1" customWidth="1"/>
    <col min="73" max="73" width="0" style="1" hidden="1" customWidth="1"/>
    <col min="74" max="74" width="9.140625" style="1" customWidth="1"/>
    <col min="75" max="16384" width="9.140625" style="1"/>
  </cols>
  <sheetData>
    <row r="1" spans="1:75" ht="12.75" customHeight="1">
      <c r="B1" s="44" t="s">
        <v>62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BP1" s="32"/>
    </row>
    <row r="2" spans="1:75" ht="12.7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5"/>
      <c r="S2" s="35"/>
      <c r="T2" s="35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J2" s="297" t="s">
        <v>11</v>
      </c>
      <c r="AK2" s="297"/>
      <c r="AL2" s="297"/>
      <c r="BP2" s="32"/>
    </row>
    <row r="3" spans="1:75" ht="14.25" customHeight="1" thickBot="1">
      <c r="A3" s="23" t="s">
        <v>7</v>
      </c>
      <c r="B3" s="296" t="s">
        <v>121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J3" s="297"/>
      <c r="AK3" s="297"/>
      <c r="AL3" s="297"/>
      <c r="BP3" s="32"/>
    </row>
    <row r="4" spans="1:75" ht="15.75" customHeight="1" thickBot="1">
      <c r="A4" s="130" t="str">
        <f>IF(ISBLANK(A!A4)," ",A!A4)</f>
        <v xml:space="preserve"> </v>
      </c>
      <c r="D4" s="12" t="s">
        <v>17</v>
      </c>
      <c r="F4" s="13" t="s">
        <v>16</v>
      </c>
      <c r="AJ4" s="301" t="s">
        <v>115</v>
      </c>
      <c r="AK4" s="304" t="s">
        <v>116</v>
      </c>
      <c r="AL4" s="304" t="s">
        <v>117</v>
      </c>
      <c r="BP4" s="32"/>
    </row>
    <row r="5" spans="1:75" ht="18" customHeight="1" thickBot="1">
      <c r="AH5" s="32"/>
      <c r="AJ5" s="302"/>
      <c r="AK5" s="305"/>
      <c r="AL5" s="305"/>
      <c r="BP5" s="32"/>
    </row>
    <row r="6" spans="1:75" ht="15.75" customHeight="1" thickBot="1">
      <c r="A6" s="2"/>
      <c r="B6" s="292" t="s">
        <v>8</v>
      </c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J6" s="302"/>
      <c r="AK6" s="305"/>
      <c r="AL6" s="305"/>
      <c r="BP6" s="32"/>
    </row>
    <row r="7" spans="1:75" ht="13.5" thickBot="1">
      <c r="B7" s="293" t="s">
        <v>9</v>
      </c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J7" s="302"/>
      <c r="AK7" s="305"/>
      <c r="AL7" s="305"/>
      <c r="BP7" s="32"/>
    </row>
    <row r="8" spans="1:75" ht="15" customHeight="1" thickBot="1">
      <c r="A8" s="289" t="s">
        <v>0</v>
      </c>
      <c r="B8" s="294">
        <v>1</v>
      </c>
      <c r="C8" s="280">
        <v>3</v>
      </c>
      <c r="D8" s="280">
        <v>4</v>
      </c>
      <c r="E8" s="280">
        <v>9</v>
      </c>
      <c r="F8" s="280">
        <v>10</v>
      </c>
      <c r="G8" s="280">
        <v>13</v>
      </c>
      <c r="H8" s="280">
        <v>14</v>
      </c>
      <c r="I8" s="280">
        <v>15</v>
      </c>
      <c r="J8" s="299">
        <v>17</v>
      </c>
      <c r="K8" s="294">
        <v>2</v>
      </c>
      <c r="L8" s="280">
        <v>5</v>
      </c>
      <c r="M8" s="280">
        <v>6</v>
      </c>
      <c r="N8" s="278" t="s">
        <v>74</v>
      </c>
      <c r="O8" s="278" t="s">
        <v>75</v>
      </c>
      <c r="P8" s="280">
        <v>8</v>
      </c>
      <c r="Q8" s="307" t="s">
        <v>113</v>
      </c>
      <c r="R8" s="307" t="s">
        <v>114</v>
      </c>
      <c r="S8" s="280">
        <v>12</v>
      </c>
      <c r="T8" s="278" t="s">
        <v>78</v>
      </c>
      <c r="U8" s="278" t="s">
        <v>79</v>
      </c>
      <c r="V8" s="280">
        <v>18</v>
      </c>
      <c r="W8" s="282">
        <v>19</v>
      </c>
      <c r="X8" s="155">
        <v>20</v>
      </c>
      <c r="Y8" s="154" t="s">
        <v>61</v>
      </c>
      <c r="Z8" s="271" t="s">
        <v>123</v>
      </c>
      <c r="AA8" s="271"/>
      <c r="AB8" s="271"/>
      <c r="AC8" s="271"/>
      <c r="AD8" s="271"/>
      <c r="AE8" s="271"/>
      <c r="AF8" s="271"/>
      <c r="AG8" s="272"/>
      <c r="AH8" s="284" t="s">
        <v>1</v>
      </c>
      <c r="AJ8" s="302"/>
      <c r="AK8" s="305"/>
      <c r="AL8" s="305"/>
      <c r="AN8" s="273">
        <v>1</v>
      </c>
      <c r="AO8" s="273">
        <v>3</v>
      </c>
      <c r="AP8" s="273">
        <v>4</v>
      </c>
      <c r="AQ8" s="273">
        <v>9</v>
      </c>
      <c r="AR8" s="273">
        <v>10</v>
      </c>
      <c r="AS8" s="273">
        <v>13</v>
      </c>
      <c r="AT8" s="273">
        <v>14</v>
      </c>
      <c r="AU8" s="273">
        <v>15</v>
      </c>
      <c r="AV8" s="273">
        <v>17</v>
      </c>
      <c r="AW8" s="273">
        <v>2</v>
      </c>
      <c r="AX8" s="273">
        <v>5</v>
      </c>
      <c r="AY8" s="273">
        <v>6</v>
      </c>
      <c r="AZ8" s="277" t="s">
        <v>74</v>
      </c>
      <c r="BA8" s="277" t="s">
        <v>75</v>
      </c>
      <c r="BB8" s="273">
        <v>8</v>
      </c>
      <c r="BC8" s="277" t="s">
        <v>76</v>
      </c>
      <c r="BD8" s="277" t="s">
        <v>77</v>
      </c>
      <c r="BE8" s="273">
        <v>12</v>
      </c>
      <c r="BF8" s="277" t="s">
        <v>78</v>
      </c>
      <c r="BG8" s="277" t="s">
        <v>79</v>
      </c>
      <c r="BH8" s="273">
        <v>18</v>
      </c>
      <c r="BI8" s="273">
        <v>19</v>
      </c>
      <c r="BJ8" s="274" t="s">
        <v>88</v>
      </c>
      <c r="BK8" s="274"/>
      <c r="BL8" s="274"/>
      <c r="BM8" s="274"/>
      <c r="BN8" s="274"/>
      <c r="BO8" s="274"/>
      <c r="BP8" s="274"/>
      <c r="BQ8" s="274"/>
      <c r="BR8" s="274"/>
      <c r="BS8" s="274"/>
      <c r="BT8" s="95" t="s">
        <v>49</v>
      </c>
      <c r="BW8" s="33"/>
    </row>
    <row r="9" spans="1:75" ht="43.5" customHeight="1">
      <c r="A9" s="290"/>
      <c r="B9" s="295"/>
      <c r="C9" s="281"/>
      <c r="D9" s="281"/>
      <c r="E9" s="281"/>
      <c r="F9" s="281"/>
      <c r="G9" s="281"/>
      <c r="H9" s="281"/>
      <c r="I9" s="281"/>
      <c r="J9" s="300"/>
      <c r="K9" s="295"/>
      <c r="L9" s="281"/>
      <c r="M9" s="281"/>
      <c r="N9" s="279"/>
      <c r="O9" s="279"/>
      <c r="P9" s="281"/>
      <c r="Q9" s="308"/>
      <c r="R9" s="308"/>
      <c r="S9" s="281"/>
      <c r="T9" s="279"/>
      <c r="U9" s="279"/>
      <c r="V9" s="281"/>
      <c r="W9" s="283"/>
      <c r="X9" s="166" t="s">
        <v>103</v>
      </c>
      <c r="Y9" s="167" t="s">
        <v>80</v>
      </c>
      <c r="Z9" s="168" t="s">
        <v>81</v>
      </c>
      <c r="AA9" s="168" t="s">
        <v>90</v>
      </c>
      <c r="AB9" s="168" t="s">
        <v>82</v>
      </c>
      <c r="AC9" s="168" t="s">
        <v>83</v>
      </c>
      <c r="AD9" s="169" t="s">
        <v>84</v>
      </c>
      <c r="AE9" s="169" t="s">
        <v>85</v>
      </c>
      <c r="AF9" s="169" t="s">
        <v>86</v>
      </c>
      <c r="AG9" s="170" t="s">
        <v>91</v>
      </c>
      <c r="AH9" s="285"/>
      <c r="AJ9" s="303"/>
      <c r="AK9" s="306"/>
      <c r="AL9" s="306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7"/>
      <c r="BA9" s="277"/>
      <c r="BB9" s="273"/>
      <c r="BC9" s="277"/>
      <c r="BD9" s="277"/>
      <c r="BE9" s="273"/>
      <c r="BF9" s="277"/>
      <c r="BG9" s="277"/>
      <c r="BH9" s="273"/>
      <c r="BI9" s="273"/>
      <c r="BJ9" s="98" t="s">
        <v>89</v>
      </c>
      <c r="BK9" s="172" t="s">
        <v>80</v>
      </c>
      <c r="BL9" s="98" t="s">
        <v>81</v>
      </c>
      <c r="BM9" s="98" t="s">
        <v>90</v>
      </c>
      <c r="BN9" s="98" t="s">
        <v>82</v>
      </c>
      <c r="BO9" s="98" t="s">
        <v>83</v>
      </c>
      <c r="BP9" s="98" t="s">
        <v>84</v>
      </c>
      <c r="BQ9" s="98" t="s">
        <v>85</v>
      </c>
      <c r="BR9" s="98" t="s">
        <v>86</v>
      </c>
      <c r="BS9" s="98" t="s">
        <v>91</v>
      </c>
      <c r="BT9" s="95"/>
      <c r="BW9" s="33"/>
    </row>
    <row r="10" spans="1:75" ht="16.5" thickBot="1">
      <c r="A10" s="291"/>
      <c r="B10" s="37" t="s">
        <v>92</v>
      </c>
      <c r="C10" s="4" t="s">
        <v>5</v>
      </c>
      <c r="D10" s="4" t="s">
        <v>96</v>
      </c>
      <c r="E10" s="4" t="s">
        <v>63</v>
      </c>
      <c r="F10" s="4" t="s">
        <v>5</v>
      </c>
      <c r="G10" s="4" t="s">
        <v>93</v>
      </c>
      <c r="H10" s="4" t="s">
        <v>5</v>
      </c>
      <c r="I10" s="4" t="s">
        <v>73</v>
      </c>
      <c r="J10" s="22" t="s">
        <v>64</v>
      </c>
      <c r="K10" s="120">
        <v>1</v>
      </c>
      <c r="L10" s="121">
        <v>2</v>
      </c>
      <c r="M10" s="121">
        <v>2</v>
      </c>
      <c r="N10" s="121">
        <v>1</v>
      </c>
      <c r="O10" s="121">
        <v>2</v>
      </c>
      <c r="P10" s="121">
        <v>2</v>
      </c>
      <c r="Q10" s="121">
        <v>2</v>
      </c>
      <c r="R10" s="121">
        <v>1</v>
      </c>
      <c r="S10" s="121">
        <v>2</v>
      </c>
      <c r="T10" s="121">
        <v>1</v>
      </c>
      <c r="U10" s="121">
        <v>1</v>
      </c>
      <c r="V10" s="121">
        <v>2</v>
      </c>
      <c r="W10" s="165">
        <v>2</v>
      </c>
      <c r="X10" s="171" t="s">
        <v>10</v>
      </c>
      <c r="Y10" s="115" t="s">
        <v>87</v>
      </c>
      <c r="Z10" s="121">
        <v>2</v>
      </c>
      <c r="AA10" s="121">
        <v>5</v>
      </c>
      <c r="AB10" s="121">
        <v>2</v>
      </c>
      <c r="AC10" s="121">
        <v>2</v>
      </c>
      <c r="AD10" s="121">
        <v>2</v>
      </c>
      <c r="AE10" s="121">
        <v>4</v>
      </c>
      <c r="AF10" s="121">
        <v>2</v>
      </c>
      <c r="AG10" s="122">
        <v>1</v>
      </c>
      <c r="AH10" s="38">
        <f>BT10</f>
        <v>50</v>
      </c>
      <c r="AI10" s="30" t="s">
        <v>44</v>
      </c>
      <c r="AJ10" s="73">
        <f>SUM(AN10,AW10,AO10,AP10,AX10,AZ10:BA10,AS10,AU10)</f>
        <v>11</v>
      </c>
      <c r="AK10" s="73">
        <f>SUM(AQ10,BF10:BG10,AV10,AR10,AT10)</f>
        <v>6</v>
      </c>
      <c r="AL10" s="73">
        <f>SUM(AY10,BB10,BC10:BD10,BE10,BH10,BI10,BL10:BS10)</f>
        <v>33</v>
      </c>
      <c r="AN10" s="100">
        <v>1</v>
      </c>
      <c r="AO10" s="100">
        <v>1</v>
      </c>
      <c r="AP10" s="100">
        <v>1</v>
      </c>
      <c r="AQ10" s="100">
        <v>1</v>
      </c>
      <c r="AR10" s="100">
        <v>1</v>
      </c>
      <c r="AS10" s="100">
        <v>1</v>
      </c>
      <c r="AT10" s="100">
        <v>1</v>
      </c>
      <c r="AU10" s="100">
        <v>1</v>
      </c>
      <c r="AV10" s="100">
        <v>1</v>
      </c>
      <c r="AW10" s="100">
        <v>1</v>
      </c>
      <c r="AX10" s="100">
        <v>2</v>
      </c>
      <c r="AY10" s="100">
        <v>2</v>
      </c>
      <c r="AZ10" s="100">
        <v>1</v>
      </c>
      <c r="BA10" s="100">
        <v>2</v>
      </c>
      <c r="BB10" s="100">
        <v>2</v>
      </c>
      <c r="BC10" s="100">
        <v>2</v>
      </c>
      <c r="BD10" s="100">
        <v>1</v>
      </c>
      <c r="BE10" s="100">
        <v>2</v>
      </c>
      <c r="BF10" s="100">
        <v>1</v>
      </c>
      <c r="BG10" s="100">
        <v>1</v>
      </c>
      <c r="BH10" s="100">
        <v>2</v>
      </c>
      <c r="BI10" s="100">
        <v>2</v>
      </c>
      <c r="BJ10" s="100"/>
      <c r="BK10" s="101"/>
      <c r="BL10" s="100">
        <v>2</v>
      </c>
      <c r="BM10" s="100">
        <v>5</v>
      </c>
      <c r="BN10" s="100">
        <v>2</v>
      </c>
      <c r="BO10" s="100">
        <v>2</v>
      </c>
      <c r="BP10" s="100">
        <v>2</v>
      </c>
      <c r="BQ10" s="100">
        <v>4</v>
      </c>
      <c r="BR10" s="100">
        <v>2</v>
      </c>
      <c r="BS10" s="100">
        <v>1</v>
      </c>
      <c r="BT10" s="96">
        <f>SUM(AN10:BS10)</f>
        <v>50</v>
      </c>
      <c r="BW10" s="15"/>
    </row>
    <row r="11" spans="1:75">
      <c r="A11" s="144"/>
      <c r="B11" s="53"/>
      <c r="C11" s="103"/>
      <c r="D11" s="103"/>
      <c r="E11" s="103"/>
      <c r="F11" s="103"/>
      <c r="G11" s="103"/>
      <c r="H11" s="103"/>
      <c r="I11" s="103"/>
      <c r="J11" s="145"/>
      <c r="K11" s="53"/>
      <c r="L11" s="103"/>
      <c r="M11" s="103"/>
      <c r="N11" s="103"/>
      <c r="O11" s="103"/>
      <c r="P11" s="103"/>
      <c r="Q11" s="103"/>
      <c r="R11" s="103"/>
      <c r="S11" s="67"/>
      <c r="T11" s="67"/>
      <c r="U11" s="67"/>
      <c r="V11" s="67"/>
      <c r="W11" s="71"/>
      <c r="X11" s="54"/>
      <c r="Y11" s="54"/>
      <c r="Z11" s="173"/>
      <c r="AA11" s="174"/>
      <c r="AB11" s="174"/>
      <c r="AC11" s="174"/>
      <c r="AD11" s="174"/>
      <c r="AE11" s="174"/>
      <c r="AF11" s="174"/>
      <c r="AG11" s="175"/>
      <c r="AH11" s="56" t="str">
        <f>IF(ISBLANK($A11)," ",BT11)</f>
        <v xml:space="preserve"> </v>
      </c>
      <c r="AI11" s="55"/>
      <c r="AJ11" s="72" t="str">
        <f>IF(ISBLANK($A11)," ",SUM(AN11,AW11,AO11,AP11,AX11,AZ11:BA11,AS11,AU11))</f>
        <v xml:space="preserve"> </v>
      </c>
      <c r="AK11" s="72" t="str">
        <f>IF(ISBLANK($A11)," ",SUM(AQ11,BF11:BG11,AV11,AR11,AT11))</f>
        <v xml:space="preserve"> </v>
      </c>
      <c r="AL11" s="72" t="str">
        <f>IF(ISBLANK($A11)," ",SUM(AY11,BB11,BC11:BD11,BE11,BH11,BI11,BL11:BS11))</f>
        <v xml:space="preserve"> </v>
      </c>
      <c r="AN11" s="97" t="str">
        <f>IF(ISBLANK($A11)," ",IF(B11=B$10,1,0))</f>
        <v xml:space="preserve"> </v>
      </c>
      <c r="AO11" s="97" t="str">
        <f t="shared" ref="AO11:AV26" si="0">IF(ISBLANK($A11)," ",IF(C11=C$10,1,0))</f>
        <v xml:space="preserve"> </v>
      </c>
      <c r="AP11" s="97" t="str">
        <f t="shared" si="0"/>
        <v xml:space="preserve"> </v>
      </c>
      <c r="AQ11" s="97" t="str">
        <f t="shared" si="0"/>
        <v xml:space="preserve"> </v>
      </c>
      <c r="AR11" s="97" t="str">
        <f t="shared" si="0"/>
        <v xml:space="preserve"> </v>
      </c>
      <c r="AS11" s="97" t="str">
        <f t="shared" si="0"/>
        <v xml:space="preserve"> </v>
      </c>
      <c r="AT11" s="97" t="str">
        <f t="shared" si="0"/>
        <v xml:space="preserve"> </v>
      </c>
      <c r="AU11" s="97" t="str">
        <f t="shared" si="0"/>
        <v xml:space="preserve"> </v>
      </c>
      <c r="AV11" s="97" t="str">
        <f t="shared" si="0"/>
        <v xml:space="preserve"> </v>
      </c>
      <c r="AW11" s="248" t="str">
        <f>IF(ISBLANK($A11)," ",IF(ISNUMBER(K11),K11,0))</f>
        <v xml:space="preserve"> </v>
      </c>
      <c r="AX11" s="248" t="str">
        <f t="shared" ref="AX11:BS23" si="1">IF(ISBLANK($A11)," ",IF(ISNUMBER(L11),L11,0))</f>
        <v xml:space="preserve"> </v>
      </c>
      <c r="AY11" s="248" t="str">
        <f t="shared" si="1"/>
        <v xml:space="preserve"> </v>
      </c>
      <c r="AZ11" s="248" t="str">
        <f t="shared" si="1"/>
        <v xml:space="preserve"> </v>
      </c>
      <c r="BA11" s="248" t="str">
        <f t="shared" si="1"/>
        <v xml:space="preserve"> </v>
      </c>
      <c r="BB11" s="248" t="str">
        <f t="shared" si="1"/>
        <v xml:space="preserve"> </v>
      </c>
      <c r="BC11" s="248" t="str">
        <f t="shared" si="1"/>
        <v xml:space="preserve"> </v>
      </c>
      <c r="BD11" s="248" t="str">
        <f t="shared" si="1"/>
        <v xml:space="preserve"> </v>
      </c>
      <c r="BE11" s="248" t="str">
        <f t="shared" si="1"/>
        <v xml:space="preserve"> </v>
      </c>
      <c r="BF11" s="248" t="str">
        <f t="shared" si="1"/>
        <v xml:space="preserve"> </v>
      </c>
      <c r="BG11" s="248" t="str">
        <f t="shared" si="1"/>
        <v xml:space="preserve"> </v>
      </c>
      <c r="BH11" s="248" t="str">
        <f t="shared" si="1"/>
        <v xml:space="preserve"> </v>
      </c>
      <c r="BI11" s="248" t="str">
        <f t="shared" si="1"/>
        <v xml:space="preserve"> </v>
      </c>
      <c r="BJ11" s="248"/>
      <c r="BK11" s="248"/>
      <c r="BL11" s="248" t="str">
        <f t="shared" si="1"/>
        <v xml:space="preserve"> </v>
      </c>
      <c r="BM11" s="248" t="str">
        <f t="shared" si="1"/>
        <v xml:space="preserve"> </v>
      </c>
      <c r="BN11" s="248" t="str">
        <f t="shared" si="1"/>
        <v xml:space="preserve"> </v>
      </c>
      <c r="BO11" s="248" t="str">
        <f t="shared" si="1"/>
        <v xml:space="preserve"> </v>
      </c>
      <c r="BP11" s="248" t="str">
        <f t="shared" si="1"/>
        <v xml:space="preserve"> </v>
      </c>
      <c r="BQ11" s="248" t="str">
        <f t="shared" si="1"/>
        <v xml:space="preserve"> </v>
      </c>
      <c r="BR11" s="248" t="str">
        <f t="shared" si="1"/>
        <v xml:space="preserve"> </v>
      </c>
      <c r="BS11" s="248" t="str">
        <f t="shared" si="1"/>
        <v xml:space="preserve"> </v>
      </c>
      <c r="BT11" s="97" t="str">
        <f>IF(ISBLANK($A11)," ",SUM(AN11:BS11))</f>
        <v xml:space="preserve"> </v>
      </c>
    </row>
    <row r="12" spans="1:75">
      <c r="A12" s="118"/>
      <c r="B12" s="143"/>
      <c r="C12" s="107"/>
      <c r="D12" s="107"/>
      <c r="E12" s="107"/>
      <c r="F12" s="107"/>
      <c r="G12" s="107"/>
      <c r="H12" s="107"/>
      <c r="I12" s="107"/>
      <c r="J12" s="146"/>
      <c r="K12" s="143"/>
      <c r="L12" s="107"/>
      <c r="M12" s="107"/>
      <c r="N12" s="107"/>
      <c r="O12" s="107"/>
      <c r="P12" s="107"/>
      <c r="Q12" s="107"/>
      <c r="R12" s="107"/>
      <c r="S12" s="6"/>
      <c r="T12" s="6"/>
      <c r="U12" s="6"/>
      <c r="V12" s="6"/>
      <c r="W12" s="106"/>
      <c r="X12" s="108"/>
      <c r="Y12" s="108"/>
      <c r="Z12" s="176"/>
      <c r="AA12" s="177"/>
      <c r="AB12" s="177"/>
      <c r="AC12" s="177"/>
      <c r="AD12" s="177"/>
      <c r="AE12" s="177"/>
      <c r="AF12" s="177"/>
      <c r="AG12" s="178"/>
      <c r="AH12" s="104" t="str">
        <f t="shared" ref="AH12:AH50" si="2">IF(ISBLANK($A12)," ",BT12)</f>
        <v xml:space="preserve"> </v>
      </c>
      <c r="AJ12" s="72" t="str">
        <f t="shared" ref="AJ12:AJ49" si="3">IF(ISBLANK($A12)," ",SUM(AN12,AW12,AO12,AP12,AX12,AZ12:BA12,AS12,AU12))</f>
        <v xml:space="preserve"> </v>
      </c>
      <c r="AK12" s="72" t="str">
        <f t="shared" ref="AK12:AK49" si="4">IF(ISBLANK($A12)," ",SUM(AQ12,BF12:BG12,AV12,AR12,AT12))</f>
        <v xml:space="preserve"> </v>
      </c>
      <c r="AL12" s="72" t="str">
        <f t="shared" ref="AL12:AL50" si="5">IF(ISBLANK($A12)," ",SUM(AY12,BB12,BC12:BD12,BE12,BH12,BI12,BL12:BS12))</f>
        <v xml:space="preserve"> </v>
      </c>
      <c r="AN12" s="97" t="str">
        <f t="shared" ref="AN12:AV50" si="6">IF(ISBLANK($A12)," ",IF(B12=B$10,1,0))</f>
        <v xml:space="preserve"> </v>
      </c>
      <c r="AO12" s="97" t="str">
        <f t="shared" si="0"/>
        <v xml:space="preserve"> </v>
      </c>
      <c r="AP12" s="97" t="str">
        <f t="shared" si="0"/>
        <v xml:space="preserve"> </v>
      </c>
      <c r="AQ12" s="97" t="str">
        <f t="shared" si="0"/>
        <v xml:space="preserve"> </v>
      </c>
      <c r="AR12" s="97" t="str">
        <f t="shared" si="0"/>
        <v xml:space="preserve"> </v>
      </c>
      <c r="AS12" s="97" t="str">
        <f t="shared" si="0"/>
        <v xml:space="preserve"> </v>
      </c>
      <c r="AT12" s="97" t="str">
        <f t="shared" si="0"/>
        <v xml:space="preserve"> </v>
      </c>
      <c r="AU12" s="97" t="str">
        <f t="shared" si="0"/>
        <v xml:space="preserve"> </v>
      </c>
      <c r="AV12" s="97" t="str">
        <f t="shared" si="0"/>
        <v xml:space="preserve"> </v>
      </c>
      <c r="AW12" s="248" t="str">
        <f t="shared" ref="AW12:BI42" si="7">IF(ISBLANK($A12)," ",IF(ISNUMBER(K12),K12,0))</f>
        <v xml:space="preserve"> </v>
      </c>
      <c r="AX12" s="248" t="str">
        <f t="shared" si="1"/>
        <v xml:space="preserve"> </v>
      </c>
      <c r="AY12" s="248" t="str">
        <f t="shared" si="1"/>
        <v xml:space="preserve"> </v>
      </c>
      <c r="AZ12" s="248" t="str">
        <f t="shared" si="1"/>
        <v xml:space="preserve"> </v>
      </c>
      <c r="BA12" s="248" t="str">
        <f t="shared" si="1"/>
        <v xml:space="preserve"> </v>
      </c>
      <c r="BB12" s="248" t="str">
        <f t="shared" si="1"/>
        <v xml:space="preserve"> </v>
      </c>
      <c r="BC12" s="248" t="str">
        <f t="shared" si="1"/>
        <v xml:space="preserve"> </v>
      </c>
      <c r="BD12" s="248" t="str">
        <f t="shared" si="1"/>
        <v xml:space="preserve"> </v>
      </c>
      <c r="BE12" s="248" t="str">
        <f t="shared" si="1"/>
        <v xml:space="preserve"> </v>
      </c>
      <c r="BF12" s="248" t="str">
        <f t="shared" si="1"/>
        <v xml:space="preserve"> </v>
      </c>
      <c r="BG12" s="248" t="str">
        <f t="shared" si="1"/>
        <v xml:space="preserve"> </v>
      </c>
      <c r="BH12" s="248" t="str">
        <f t="shared" si="1"/>
        <v xml:space="preserve"> </v>
      </c>
      <c r="BI12" s="248" t="str">
        <f t="shared" si="1"/>
        <v xml:space="preserve"> </v>
      </c>
      <c r="BJ12" s="97"/>
      <c r="BK12" s="97"/>
      <c r="BL12" s="248" t="str">
        <f t="shared" si="1"/>
        <v xml:space="preserve"> </v>
      </c>
      <c r="BM12" s="248" t="str">
        <f t="shared" si="1"/>
        <v xml:space="preserve"> </v>
      </c>
      <c r="BN12" s="248" t="str">
        <f t="shared" si="1"/>
        <v xml:space="preserve"> </v>
      </c>
      <c r="BO12" s="248" t="str">
        <f t="shared" si="1"/>
        <v xml:space="preserve"> </v>
      </c>
      <c r="BP12" s="248" t="str">
        <f t="shared" si="1"/>
        <v xml:space="preserve"> </v>
      </c>
      <c r="BQ12" s="248" t="str">
        <f t="shared" si="1"/>
        <v xml:space="preserve"> </v>
      </c>
      <c r="BR12" s="248" t="str">
        <f t="shared" si="1"/>
        <v xml:space="preserve"> </v>
      </c>
      <c r="BS12" s="248" t="str">
        <f t="shared" si="1"/>
        <v xml:space="preserve"> </v>
      </c>
      <c r="BT12" s="97" t="str">
        <f t="shared" ref="BT12:BT50" si="8">IF(ISBLANK($A12)," ",SUM(AN12:BS12))</f>
        <v xml:space="preserve"> </v>
      </c>
    </row>
    <row r="13" spans="1:75">
      <c r="A13" s="118"/>
      <c r="B13" s="48"/>
      <c r="C13" s="3"/>
      <c r="D13" s="3"/>
      <c r="E13" s="3"/>
      <c r="F13" s="3"/>
      <c r="G13" s="3"/>
      <c r="H13" s="3"/>
      <c r="I13" s="3"/>
      <c r="J13" s="84"/>
      <c r="K13" s="48"/>
      <c r="L13" s="3"/>
      <c r="M13" s="3"/>
      <c r="N13" s="3"/>
      <c r="O13" s="3"/>
      <c r="P13" s="3"/>
      <c r="Q13" s="3"/>
      <c r="R13" s="3"/>
      <c r="S13" s="66"/>
      <c r="T13" s="66"/>
      <c r="U13" s="66"/>
      <c r="V13" s="66"/>
      <c r="W13" s="69"/>
      <c r="X13" s="51"/>
      <c r="Y13" s="108"/>
      <c r="Z13" s="176"/>
      <c r="AA13" s="177"/>
      <c r="AB13" s="177"/>
      <c r="AC13" s="177"/>
      <c r="AD13" s="177"/>
      <c r="AE13" s="177"/>
      <c r="AF13" s="177"/>
      <c r="AG13" s="178"/>
      <c r="AH13" s="104" t="str">
        <f t="shared" si="2"/>
        <v xml:space="preserve"> </v>
      </c>
      <c r="AJ13" s="72" t="str">
        <f t="shared" si="3"/>
        <v xml:space="preserve"> </v>
      </c>
      <c r="AK13" s="72" t="str">
        <f t="shared" si="4"/>
        <v xml:space="preserve"> </v>
      </c>
      <c r="AL13" s="72" t="str">
        <f t="shared" si="5"/>
        <v xml:space="preserve"> </v>
      </c>
      <c r="AN13" s="97" t="str">
        <f t="shared" si="6"/>
        <v xml:space="preserve"> </v>
      </c>
      <c r="AO13" s="97" t="str">
        <f t="shared" si="0"/>
        <v xml:space="preserve"> </v>
      </c>
      <c r="AP13" s="97" t="str">
        <f t="shared" si="0"/>
        <v xml:space="preserve"> </v>
      </c>
      <c r="AQ13" s="97" t="str">
        <f t="shared" si="0"/>
        <v xml:space="preserve"> </v>
      </c>
      <c r="AR13" s="97" t="str">
        <f t="shared" si="0"/>
        <v xml:space="preserve"> </v>
      </c>
      <c r="AS13" s="97" t="str">
        <f t="shared" si="0"/>
        <v xml:space="preserve"> </v>
      </c>
      <c r="AT13" s="97" t="str">
        <f t="shared" si="0"/>
        <v xml:space="preserve"> </v>
      </c>
      <c r="AU13" s="97" t="str">
        <f t="shared" si="0"/>
        <v xml:space="preserve"> </v>
      </c>
      <c r="AV13" s="97" t="str">
        <f t="shared" si="0"/>
        <v xml:space="preserve"> </v>
      </c>
      <c r="AW13" s="248" t="str">
        <f t="shared" si="7"/>
        <v xml:space="preserve"> </v>
      </c>
      <c r="AX13" s="248" t="str">
        <f t="shared" si="1"/>
        <v xml:space="preserve"> </v>
      </c>
      <c r="AY13" s="248" t="str">
        <f t="shared" si="1"/>
        <v xml:space="preserve"> </v>
      </c>
      <c r="AZ13" s="248" t="str">
        <f t="shared" si="1"/>
        <v xml:space="preserve"> </v>
      </c>
      <c r="BA13" s="248" t="str">
        <f t="shared" si="1"/>
        <v xml:space="preserve"> </v>
      </c>
      <c r="BB13" s="248" t="str">
        <f t="shared" si="1"/>
        <v xml:space="preserve"> </v>
      </c>
      <c r="BC13" s="248" t="str">
        <f t="shared" si="1"/>
        <v xml:space="preserve"> </v>
      </c>
      <c r="BD13" s="248" t="str">
        <f t="shared" si="1"/>
        <v xml:space="preserve"> </v>
      </c>
      <c r="BE13" s="248" t="str">
        <f t="shared" si="1"/>
        <v xml:space="preserve"> </v>
      </c>
      <c r="BF13" s="248" t="str">
        <f t="shared" si="1"/>
        <v xml:space="preserve"> </v>
      </c>
      <c r="BG13" s="248" t="str">
        <f t="shared" si="1"/>
        <v xml:space="preserve"> </v>
      </c>
      <c r="BH13" s="248" t="str">
        <f t="shared" si="1"/>
        <v xml:space="preserve"> </v>
      </c>
      <c r="BI13" s="248" t="str">
        <f t="shared" si="1"/>
        <v xml:space="preserve"> </v>
      </c>
      <c r="BJ13" s="97"/>
      <c r="BK13" s="97"/>
      <c r="BL13" s="248" t="str">
        <f t="shared" si="1"/>
        <v xml:space="preserve"> </v>
      </c>
      <c r="BM13" s="248" t="str">
        <f t="shared" si="1"/>
        <v xml:space="preserve"> </v>
      </c>
      <c r="BN13" s="248" t="str">
        <f t="shared" si="1"/>
        <v xml:space="preserve"> </v>
      </c>
      <c r="BO13" s="248" t="str">
        <f t="shared" si="1"/>
        <v xml:space="preserve"> </v>
      </c>
      <c r="BP13" s="248" t="str">
        <f t="shared" si="1"/>
        <v xml:space="preserve"> </v>
      </c>
      <c r="BQ13" s="248" t="str">
        <f t="shared" si="1"/>
        <v xml:space="preserve"> </v>
      </c>
      <c r="BR13" s="248" t="str">
        <f t="shared" si="1"/>
        <v xml:space="preserve"> </v>
      </c>
      <c r="BS13" s="248" t="str">
        <f t="shared" si="1"/>
        <v xml:space="preserve"> </v>
      </c>
      <c r="BT13" s="97" t="str">
        <f t="shared" si="8"/>
        <v xml:space="preserve"> </v>
      </c>
    </row>
    <row r="14" spans="1:75">
      <c r="A14" s="118"/>
      <c r="B14" s="48"/>
      <c r="C14" s="3"/>
      <c r="D14" s="3"/>
      <c r="E14" s="3"/>
      <c r="F14" s="3"/>
      <c r="G14" s="3"/>
      <c r="H14" s="3"/>
      <c r="I14" s="3"/>
      <c r="J14" s="84"/>
      <c r="K14" s="48"/>
      <c r="L14" s="3"/>
      <c r="M14" s="3"/>
      <c r="N14" s="3"/>
      <c r="O14" s="3"/>
      <c r="P14" s="3"/>
      <c r="Q14" s="3"/>
      <c r="R14" s="3"/>
      <c r="S14" s="66"/>
      <c r="T14" s="66"/>
      <c r="U14" s="66"/>
      <c r="V14" s="66"/>
      <c r="W14" s="69"/>
      <c r="X14" s="51"/>
      <c r="Y14" s="108"/>
      <c r="Z14" s="176"/>
      <c r="AA14" s="177"/>
      <c r="AB14" s="177"/>
      <c r="AC14" s="177"/>
      <c r="AD14" s="177"/>
      <c r="AE14" s="177"/>
      <c r="AF14" s="177"/>
      <c r="AG14" s="178"/>
      <c r="AH14" s="104" t="str">
        <f t="shared" si="2"/>
        <v xml:space="preserve"> </v>
      </c>
      <c r="AJ14" s="72" t="str">
        <f t="shared" si="3"/>
        <v xml:space="preserve"> </v>
      </c>
      <c r="AK14" s="72" t="str">
        <f t="shared" si="4"/>
        <v xml:space="preserve"> </v>
      </c>
      <c r="AL14" s="72" t="str">
        <f t="shared" si="5"/>
        <v xml:space="preserve"> </v>
      </c>
      <c r="AN14" s="97" t="str">
        <f t="shared" si="6"/>
        <v xml:space="preserve"> </v>
      </c>
      <c r="AO14" s="97" t="str">
        <f t="shared" si="0"/>
        <v xml:space="preserve"> </v>
      </c>
      <c r="AP14" s="97" t="str">
        <f t="shared" si="0"/>
        <v xml:space="preserve"> </v>
      </c>
      <c r="AQ14" s="97" t="str">
        <f t="shared" si="0"/>
        <v xml:space="preserve"> </v>
      </c>
      <c r="AR14" s="97" t="str">
        <f t="shared" si="0"/>
        <v xml:space="preserve"> </v>
      </c>
      <c r="AS14" s="97" t="str">
        <f t="shared" si="0"/>
        <v xml:space="preserve"> </v>
      </c>
      <c r="AT14" s="97" t="str">
        <f t="shared" si="0"/>
        <v xml:space="preserve"> </v>
      </c>
      <c r="AU14" s="97" t="str">
        <f t="shared" si="0"/>
        <v xml:space="preserve"> </v>
      </c>
      <c r="AV14" s="97" t="str">
        <f t="shared" si="0"/>
        <v xml:space="preserve"> </v>
      </c>
      <c r="AW14" s="248" t="str">
        <f t="shared" si="7"/>
        <v xml:space="preserve"> </v>
      </c>
      <c r="AX14" s="248" t="str">
        <f t="shared" si="1"/>
        <v xml:space="preserve"> </v>
      </c>
      <c r="AY14" s="248" t="str">
        <f t="shared" si="1"/>
        <v xml:space="preserve"> </v>
      </c>
      <c r="AZ14" s="248" t="str">
        <f t="shared" si="1"/>
        <v xml:space="preserve"> </v>
      </c>
      <c r="BA14" s="248" t="str">
        <f t="shared" si="1"/>
        <v xml:space="preserve"> </v>
      </c>
      <c r="BB14" s="248" t="str">
        <f t="shared" si="1"/>
        <v xml:space="preserve"> </v>
      </c>
      <c r="BC14" s="248" t="str">
        <f t="shared" si="1"/>
        <v xml:space="preserve"> </v>
      </c>
      <c r="BD14" s="248" t="str">
        <f t="shared" si="1"/>
        <v xml:space="preserve"> </v>
      </c>
      <c r="BE14" s="248" t="str">
        <f t="shared" si="1"/>
        <v xml:space="preserve"> </v>
      </c>
      <c r="BF14" s="248" t="str">
        <f t="shared" si="1"/>
        <v xml:space="preserve"> </v>
      </c>
      <c r="BG14" s="248" t="str">
        <f t="shared" si="1"/>
        <v xml:space="preserve"> </v>
      </c>
      <c r="BH14" s="248" t="str">
        <f t="shared" si="1"/>
        <v xml:space="preserve"> </v>
      </c>
      <c r="BI14" s="248" t="str">
        <f t="shared" si="1"/>
        <v xml:space="preserve"> </v>
      </c>
      <c r="BJ14" s="97"/>
      <c r="BK14" s="97"/>
      <c r="BL14" s="248" t="str">
        <f t="shared" si="1"/>
        <v xml:space="preserve"> </v>
      </c>
      <c r="BM14" s="248" t="str">
        <f t="shared" si="1"/>
        <v xml:space="preserve"> </v>
      </c>
      <c r="BN14" s="248" t="str">
        <f t="shared" si="1"/>
        <v xml:space="preserve"> </v>
      </c>
      <c r="BO14" s="248" t="str">
        <f t="shared" si="1"/>
        <v xml:space="preserve"> </v>
      </c>
      <c r="BP14" s="248" t="str">
        <f t="shared" si="1"/>
        <v xml:space="preserve"> </v>
      </c>
      <c r="BQ14" s="248" t="str">
        <f t="shared" si="1"/>
        <v xml:space="preserve"> </v>
      </c>
      <c r="BR14" s="248" t="str">
        <f t="shared" si="1"/>
        <v xml:space="preserve"> </v>
      </c>
      <c r="BS14" s="248" t="str">
        <f t="shared" si="1"/>
        <v xml:space="preserve"> </v>
      </c>
      <c r="BT14" s="97" t="str">
        <f t="shared" si="8"/>
        <v xml:space="preserve"> </v>
      </c>
    </row>
    <row r="15" spans="1:75">
      <c r="A15" s="118"/>
      <c r="B15" s="48"/>
      <c r="C15" s="3"/>
      <c r="D15" s="3"/>
      <c r="E15" s="3"/>
      <c r="F15" s="3"/>
      <c r="G15" s="3"/>
      <c r="H15" s="3"/>
      <c r="I15" s="3"/>
      <c r="J15" s="84"/>
      <c r="K15" s="48"/>
      <c r="L15" s="3"/>
      <c r="M15" s="3"/>
      <c r="N15" s="3"/>
      <c r="O15" s="3"/>
      <c r="P15" s="3"/>
      <c r="Q15" s="3"/>
      <c r="R15" s="3"/>
      <c r="S15" s="66"/>
      <c r="T15" s="66"/>
      <c r="U15" s="66"/>
      <c r="V15" s="66"/>
      <c r="W15" s="69"/>
      <c r="X15" s="51"/>
      <c r="Y15" s="108"/>
      <c r="Z15" s="176"/>
      <c r="AA15" s="177"/>
      <c r="AB15" s="177"/>
      <c r="AC15" s="177"/>
      <c r="AD15" s="177"/>
      <c r="AE15" s="177"/>
      <c r="AF15" s="177"/>
      <c r="AG15" s="178"/>
      <c r="AH15" s="104" t="str">
        <f t="shared" si="2"/>
        <v xml:space="preserve"> </v>
      </c>
      <c r="AJ15" s="72" t="str">
        <f t="shared" si="3"/>
        <v xml:space="preserve"> </v>
      </c>
      <c r="AK15" s="72" t="str">
        <f t="shared" si="4"/>
        <v xml:space="preserve"> </v>
      </c>
      <c r="AL15" s="72" t="str">
        <f t="shared" si="5"/>
        <v xml:space="preserve"> </v>
      </c>
      <c r="AN15" s="97" t="str">
        <f t="shared" si="6"/>
        <v xml:space="preserve"> </v>
      </c>
      <c r="AO15" s="97" t="str">
        <f t="shared" si="0"/>
        <v xml:space="preserve"> </v>
      </c>
      <c r="AP15" s="97" t="str">
        <f t="shared" si="0"/>
        <v xml:space="preserve"> </v>
      </c>
      <c r="AQ15" s="97" t="str">
        <f t="shared" si="0"/>
        <v xml:space="preserve"> </v>
      </c>
      <c r="AR15" s="97" t="str">
        <f t="shared" si="0"/>
        <v xml:space="preserve"> </v>
      </c>
      <c r="AS15" s="97" t="str">
        <f t="shared" si="0"/>
        <v xml:space="preserve"> </v>
      </c>
      <c r="AT15" s="97" t="str">
        <f t="shared" si="0"/>
        <v xml:space="preserve"> </v>
      </c>
      <c r="AU15" s="97" t="str">
        <f t="shared" si="0"/>
        <v xml:space="preserve"> </v>
      </c>
      <c r="AV15" s="97" t="str">
        <f t="shared" si="0"/>
        <v xml:space="preserve"> </v>
      </c>
      <c r="AW15" s="248" t="str">
        <f t="shared" si="7"/>
        <v xml:space="preserve"> </v>
      </c>
      <c r="AX15" s="248" t="str">
        <f t="shared" si="1"/>
        <v xml:space="preserve"> </v>
      </c>
      <c r="AY15" s="248" t="str">
        <f t="shared" si="1"/>
        <v xml:space="preserve"> </v>
      </c>
      <c r="AZ15" s="248" t="str">
        <f t="shared" si="1"/>
        <v xml:space="preserve"> </v>
      </c>
      <c r="BA15" s="248" t="str">
        <f t="shared" si="1"/>
        <v xml:space="preserve"> </v>
      </c>
      <c r="BB15" s="248" t="str">
        <f t="shared" si="1"/>
        <v xml:space="preserve"> </v>
      </c>
      <c r="BC15" s="248" t="str">
        <f t="shared" si="1"/>
        <v xml:space="preserve"> </v>
      </c>
      <c r="BD15" s="248" t="str">
        <f t="shared" si="1"/>
        <v xml:space="preserve"> </v>
      </c>
      <c r="BE15" s="248" t="str">
        <f t="shared" si="1"/>
        <v xml:space="preserve"> </v>
      </c>
      <c r="BF15" s="248" t="str">
        <f t="shared" si="1"/>
        <v xml:space="preserve"> </v>
      </c>
      <c r="BG15" s="248" t="str">
        <f t="shared" si="1"/>
        <v xml:space="preserve"> </v>
      </c>
      <c r="BH15" s="248" t="str">
        <f t="shared" si="1"/>
        <v xml:space="preserve"> </v>
      </c>
      <c r="BI15" s="248" t="str">
        <f t="shared" si="1"/>
        <v xml:space="preserve"> </v>
      </c>
      <c r="BJ15" s="97"/>
      <c r="BK15" s="97"/>
      <c r="BL15" s="248" t="str">
        <f t="shared" si="1"/>
        <v xml:space="preserve"> </v>
      </c>
      <c r="BM15" s="248" t="str">
        <f t="shared" si="1"/>
        <v xml:space="preserve"> </v>
      </c>
      <c r="BN15" s="248" t="str">
        <f t="shared" si="1"/>
        <v xml:space="preserve"> </v>
      </c>
      <c r="BO15" s="248" t="str">
        <f t="shared" si="1"/>
        <v xml:space="preserve"> </v>
      </c>
      <c r="BP15" s="248" t="str">
        <f t="shared" si="1"/>
        <v xml:space="preserve"> </v>
      </c>
      <c r="BQ15" s="248" t="str">
        <f t="shared" si="1"/>
        <v xml:space="preserve"> </v>
      </c>
      <c r="BR15" s="248" t="str">
        <f t="shared" si="1"/>
        <v xml:space="preserve"> </v>
      </c>
      <c r="BS15" s="248" t="str">
        <f t="shared" si="1"/>
        <v xml:space="preserve"> </v>
      </c>
      <c r="BT15" s="97" t="str">
        <f t="shared" si="8"/>
        <v xml:space="preserve"> </v>
      </c>
    </row>
    <row r="16" spans="1:75">
      <c r="A16" s="118"/>
      <c r="B16" s="48"/>
      <c r="C16" s="3"/>
      <c r="D16" s="3"/>
      <c r="E16" s="3"/>
      <c r="F16" s="3"/>
      <c r="G16" s="3"/>
      <c r="H16" s="3"/>
      <c r="I16" s="3"/>
      <c r="J16" s="84"/>
      <c r="K16" s="48"/>
      <c r="L16" s="3"/>
      <c r="M16" s="3"/>
      <c r="N16" s="3"/>
      <c r="O16" s="3"/>
      <c r="P16" s="3"/>
      <c r="Q16" s="3"/>
      <c r="R16" s="3"/>
      <c r="S16" s="66"/>
      <c r="T16" s="66"/>
      <c r="U16" s="66"/>
      <c r="V16" s="66"/>
      <c r="W16" s="69"/>
      <c r="X16" s="51"/>
      <c r="Y16" s="108"/>
      <c r="Z16" s="176"/>
      <c r="AA16" s="177"/>
      <c r="AB16" s="177"/>
      <c r="AC16" s="177"/>
      <c r="AD16" s="177"/>
      <c r="AE16" s="177"/>
      <c r="AF16" s="177"/>
      <c r="AG16" s="178"/>
      <c r="AH16" s="104" t="str">
        <f t="shared" si="2"/>
        <v xml:space="preserve"> </v>
      </c>
      <c r="AJ16" s="72" t="str">
        <f t="shared" si="3"/>
        <v xml:space="preserve"> </v>
      </c>
      <c r="AK16" s="72" t="str">
        <f t="shared" si="4"/>
        <v xml:space="preserve"> </v>
      </c>
      <c r="AL16" s="72" t="str">
        <f t="shared" si="5"/>
        <v xml:space="preserve"> </v>
      </c>
      <c r="AN16" s="97" t="str">
        <f t="shared" si="6"/>
        <v xml:space="preserve"> </v>
      </c>
      <c r="AO16" s="97" t="str">
        <f t="shared" si="0"/>
        <v xml:space="preserve"> </v>
      </c>
      <c r="AP16" s="97" t="str">
        <f t="shared" si="0"/>
        <v xml:space="preserve"> </v>
      </c>
      <c r="AQ16" s="97" t="str">
        <f t="shared" si="0"/>
        <v xml:space="preserve"> </v>
      </c>
      <c r="AR16" s="97" t="str">
        <f t="shared" si="0"/>
        <v xml:space="preserve"> </v>
      </c>
      <c r="AS16" s="97" t="str">
        <f t="shared" si="0"/>
        <v xml:space="preserve"> </v>
      </c>
      <c r="AT16" s="97" t="str">
        <f t="shared" si="0"/>
        <v xml:space="preserve"> </v>
      </c>
      <c r="AU16" s="97" t="str">
        <f t="shared" si="0"/>
        <v xml:space="preserve"> </v>
      </c>
      <c r="AV16" s="97" t="str">
        <f t="shared" si="0"/>
        <v xml:space="preserve"> </v>
      </c>
      <c r="AW16" s="248" t="str">
        <f t="shared" si="7"/>
        <v xml:space="preserve"> </v>
      </c>
      <c r="AX16" s="248" t="str">
        <f t="shared" si="1"/>
        <v xml:space="preserve"> </v>
      </c>
      <c r="AY16" s="248" t="str">
        <f t="shared" si="1"/>
        <v xml:space="preserve"> </v>
      </c>
      <c r="AZ16" s="248" t="str">
        <f t="shared" si="1"/>
        <v xml:space="preserve"> </v>
      </c>
      <c r="BA16" s="248" t="str">
        <f t="shared" si="1"/>
        <v xml:space="preserve"> </v>
      </c>
      <c r="BB16" s="248" t="str">
        <f t="shared" si="1"/>
        <v xml:space="preserve"> </v>
      </c>
      <c r="BC16" s="248" t="str">
        <f t="shared" si="1"/>
        <v xml:space="preserve"> </v>
      </c>
      <c r="BD16" s="248" t="str">
        <f t="shared" si="1"/>
        <v xml:space="preserve"> </v>
      </c>
      <c r="BE16" s="248" t="str">
        <f t="shared" si="1"/>
        <v xml:space="preserve"> </v>
      </c>
      <c r="BF16" s="248" t="str">
        <f t="shared" si="1"/>
        <v xml:space="preserve"> </v>
      </c>
      <c r="BG16" s="248" t="str">
        <f t="shared" si="1"/>
        <v xml:space="preserve"> </v>
      </c>
      <c r="BH16" s="248" t="str">
        <f t="shared" si="1"/>
        <v xml:space="preserve"> </v>
      </c>
      <c r="BI16" s="248" t="str">
        <f t="shared" si="1"/>
        <v xml:space="preserve"> </v>
      </c>
      <c r="BJ16" s="97"/>
      <c r="BK16" s="97"/>
      <c r="BL16" s="248" t="str">
        <f t="shared" si="1"/>
        <v xml:space="preserve"> </v>
      </c>
      <c r="BM16" s="248" t="str">
        <f t="shared" si="1"/>
        <v xml:space="preserve"> </v>
      </c>
      <c r="BN16" s="248" t="str">
        <f t="shared" si="1"/>
        <v xml:space="preserve"> </v>
      </c>
      <c r="BO16" s="248" t="str">
        <f t="shared" si="1"/>
        <v xml:space="preserve"> </v>
      </c>
      <c r="BP16" s="248" t="str">
        <f t="shared" si="1"/>
        <v xml:space="preserve"> </v>
      </c>
      <c r="BQ16" s="248" t="str">
        <f t="shared" si="1"/>
        <v xml:space="preserve"> </v>
      </c>
      <c r="BR16" s="248" t="str">
        <f t="shared" si="1"/>
        <v xml:space="preserve"> </v>
      </c>
      <c r="BS16" s="248" t="str">
        <f t="shared" si="1"/>
        <v xml:space="preserve"> </v>
      </c>
      <c r="BT16" s="97" t="str">
        <f t="shared" si="8"/>
        <v xml:space="preserve"> </v>
      </c>
    </row>
    <row r="17" spans="1:72">
      <c r="A17" s="118"/>
      <c r="B17" s="48"/>
      <c r="C17" s="3"/>
      <c r="D17" s="3"/>
      <c r="E17" s="3"/>
      <c r="F17" s="3"/>
      <c r="G17" s="3"/>
      <c r="H17" s="3"/>
      <c r="I17" s="3"/>
      <c r="J17" s="84"/>
      <c r="K17" s="48"/>
      <c r="L17" s="3"/>
      <c r="M17" s="3"/>
      <c r="N17" s="3"/>
      <c r="O17" s="3"/>
      <c r="P17" s="3"/>
      <c r="Q17" s="3"/>
      <c r="R17" s="3"/>
      <c r="S17" s="66"/>
      <c r="T17" s="66"/>
      <c r="U17" s="66"/>
      <c r="V17" s="66"/>
      <c r="W17" s="69"/>
      <c r="X17" s="51"/>
      <c r="Y17" s="108"/>
      <c r="Z17" s="176"/>
      <c r="AA17" s="177"/>
      <c r="AB17" s="177"/>
      <c r="AC17" s="177"/>
      <c r="AD17" s="177"/>
      <c r="AE17" s="177"/>
      <c r="AF17" s="177"/>
      <c r="AG17" s="178"/>
      <c r="AH17" s="104" t="str">
        <f t="shared" si="2"/>
        <v xml:space="preserve"> </v>
      </c>
      <c r="AJ17" s="72" t="str">
        <f t="shared" si="3"/>
        <v xml:space="preserve"> </v>
      </c>
      <c r="AK17" s="72" t="str">
        <f t="shared" si="4"/>
        <v xml:space="preserve"> </v>
      </c>
      <c r="AL17" s="72" t="str">
        <f t="shared" si="5"/>
        <v xml:space="preserve"> </v>
      </c>
      <c r="AN17" s="97" t="str">
        <f t="shared" si="6"/>
        <v xml:space="preserve"> </v>
      </c>
      <c r="AO17" s="97" t="str">
        <f t="shared" si="0"/>
        <v xml:space="preserve"> </v>
      </c>
      <c r="AP17" s="97" t="str">
        <f t="shared" si="0"/>
        <v xml:space="preserve"> </v>
      </c>
      <c r="AQ17" s="97" t="str">
        <f t="shared" si="0"/>
        <v xml:space="preserve"> </v>
      </c>
      <c r="AR17" s="97" t="str">
        <f t="shared" si="0"/>
        <v xml:space="preserve"> </v>
      </c>
      <c r="AS17" s="97" t="str">
        <f t="shared" si="0"/>
        <v xml:space="preserve"> </v>
      </c>
      <c r="AT17" s="97" t="str">
        <f t="shared" si="0"/>
        <v xml:space="preserve"> </v>
      </c>
      <c r="AU17" s="97" t="str">
        <f t="shared" si="0"/>
        <v xml:space="preserve"> </v>
      </c>
      <c r="AV17" s="97" t="str">
        <f t="shared" si="0"/>
        <v xml:space="preserve"> </v>
      </c>
      <c r="AW17" s="248" t="str">
        <f t="shared" si="7"/>
        <v xml:space="preserve"> </v>
      </c>
      <c r="AX17" s="248" t="str">
        <f t="shared" si="1"/>
        <v xml:space="preserve"> </v>
      </c>
      <c r="AY17" s="248" t="str">
        <f t="shared" si="1"/>
        <v xml:space="preserve"> </v>
      </c>
      <c r="AZ17" s="248" t="str">
        <f t="shared" si="1"/>
        <v xml:space="preserve"> </v>
      </c>
      <c r="BA17" s="248" t="str">
        <f t="shared" si="1"/>
        <v xml:space="preserve"> </v>
      </c>
      <c r="BB17" s="248" t="str">
        <f t="shared" si="1"/>
        <v xml:space="preserve"> </v>
      </c>
      <c r="BC17" s="248" t="str">
        <f t="shared" si="1"/>
        <v xml:space="preserve"> </v>
      </c>
      <c r="BD17" s="248" t="str">
        <f t="shared" si="1"/>
        <v xml:space="preserve"> </v>
      </c>
      <c r="BE17" s="248" t="str">
        <f t="shared" si="1"/>
        <v xml:space="preserve"> </v>
      </c>
      <c r="BF17" s="248" t="str">
        <f t="shared" si="1"/>
        <v xml:space="preserve"> </v>
      </c>
      <c r="BG17" s="248" t="str">
        <f t="shared" si="1"/>
        <v xml:space="preserve"> </v>
      </c>
      <c r="BH17" s="248" t="str">
        <f t="shared" si="1"/>
        <v xml:space="preserve"> </v>
      </c>
      <c r="BI17" s="248" t="str">
        <f t="shared" si="1"/>
        <v xml:space="preserve"> </v>
      </c>
      <c r="BJ17" s="97"/>
      <c r="BK17" s="97"/>
      <c r="BL17" s="248" t="str">
        <f t="shared" si="1"/>
        <v xml:space="preserve"> </v>
      </c>
      <c r="BM17" s="248" t="str">
        <f t="shared" si="1"/>
        <v xml:space="preserve"> </v>
      </c>
      <c r="BN17" s="248" t="str">
        <f t="shared" si="1"/>
        <v xml:space="preserve"> </v>
      </c>
      <c r="BO17" s="248" t="str">
        <f t="shared" si="1"/>
        <v xml:space="preserve"> </v>
      </c>
      <c r="BP17" s="248" t="str">
        <f t="shared" si="1"/>
        <v xml:space="preserve"> </v>
      </c>
      <c r="BQ17" s="248" t="str">
        <f t="shared" si="1"/>
        <v xml:space="preserve"> </v>
      </c>
      <c r="BR17" s="248" t="str">
        <f t="shared" si="1"/>
        <v xml:space="preserve"> </v>
      </c>
      <c r="BS17" s="248" t="str">
        <f t="shared" si="1"/>
        <v xml:space="preserve"> </v>
      </c>
      <c r="BT17" s="97" t="str">
        <f t="shared" si="8"/>
        <v xml:space="preserve"> </v>
      </c>
    </row>
    <row r="18" spans="1:72">
      <c r="A18" s="118"/>
      <c r="B18" s="48"/>
      <c r="C18" s="3"/>
      <c r="D18" s="3"/>
      <c r="E18" s="3"/>
      <c r="F18" s="3"/>
      <c r="G18" s="3"/>
      <c r="H18" s="3"/>
      <c r="I18" s="3"/>
      <c r="J18" s="84"/>
      <c r="K18" s="48"/>
      <c r="L18" s="3"/>
      <c r="M18" s="3"/>
      <c r="N18" s="3"/>
      <c r="O18" s="3"/>
      <c r="P18" s="3"/>
      <c r="Q18" s="3"/>
      <c r="R18" s="3"/>
      <c r="S18" s="66"/>
      <c r="T18" s="66"/>
      <c r="U18" s="66"/>
      <c r="V18" s="66"/>
      <c r="W18" s="69"/>
      <c r="X18" s="51"/>
      <c r="Y18" s="108"/>
      <c r="Z18" s="176"/>
      <c r="AA18" s="177"/>
      <c r="AB18" s="177"/>
      <c r="AC18" s="177"/>
      <c r="AD18" s="177"/>
      <c r="AE18" s="177"/>
      <c r="AF18" s="177"/>
      <c r="AG18" s="178"/>
      <c r="AH18" s="57" t="str">
        <f t="shared" si="2"/>
        <v xml:space="preserve"> </v>
      </c>
      <c r="AJ18" s="72" t="str">
        <f t="shared" si="3"/>
        <v xml:space="preserve"> </v>
      </c>
      <c r="AK18" s="72" t="str">
        <f t="shared" si="4"/>
        <v xml:space="preserve"> </v>
      </c>
      <c r="AL18" s="72" t="str">
        <f t="shared" si="5"/>
        <v xml:space="preserve"> </v>
      </c>
      <c r="AN18" s="97" t="str">
        <f t="shared" si="6"/>
        <v xml:space="preserve"> </v>
      </c>
      <c r="AO18" s="97" t="str">
        <f t="shared" si="0"/>
        <v xml:space="preserve"> </v>
      </c>
      <c r="AP18" s="97" t="str">
        <f t="shared" si="0"/>
        <v xml:space="preserve"> </v>
      </c>
      <c r="AQ18" s="97" t="str">
        <f t="shared" si="0"/>
        <v xml:space="preserve"> </v>
      </c>
      <c r="AR18" s="97" t="str">
        <f t="shared" si="0"/>
        <v xml:space="preserve"> </v>
      </c>
      <c r="AS18" s="97" t="str">
        <f t="shared" si="0"/>
        <v xml:space="preserve"> </v>
      </c>
      <c r="AT18" s="97" t="str">
        <f t="shared" si="0"/>
        <v xml:space="preserve"> </v>
      </c>
      <c r="AU18" s="97" t="str">
        <f t="shared" si="0"/>
        <v xml:space="preserve"> </v>
      </c>
      <c r="AV18" s="97" t="str">
        <f t="shared" si="0"/>
        <v xml:space="preserve"> </v>
      </c>
      <c r="AW18" s="248" t="str">
        <f t="shared" si="7"/>
        <v xml:space="preserve"> </v>
      </c>
      <c r="AX18" s="248" t="str">
        <f t="shared" si="1"/>
        <v xml:space="preserve"> </v>
      </c>
      <c r="AY18" s="248" t="str">
        <f t="shared" si="1"/>
        <v xml:space="preserve"> </v>
      </c>
      <c r="AZ18" s="248" t="str">
        <f t="shared" si="1"/>
        <v xml:space="preserve"> </v>
      </c>
      <c r="BA18" s="248" t="str">
        <f t="shared" si="1"/>
        <v xml:space="preserve"> </v>
      </c>
      <c r="BB18" s="248" t="str">
        <f t="shared" si="1"/>
        <v xml:space="preserve"> </v>
      </c>
      <c r="BC18" s="248" t="str">
        <f t="shared" si="1"/>
        <v xml:space="preserve"> </v>
      </c>
      <c r="BD18" s="248" t="str">
        <f t="shared" si="1"/>
        <v xml:space="preserve"> </v>
      </c>
      <c r="BE18" s="248" t="str">
        <f t="shared" si="1"/>
        <v xml:space="preserve"> </v>
      </c>
      <c r="BF18" s="248" t="str">
        <f t="shared" si="1"/>
        <v xml:space="preserve"> </v>
      </c>
      <c r="BG18" s="248" t="str">
        <f t="shared" si="1"/>
        <v xml:space="preserve"> </v>
      </c>
      <c r="BH18" s="248" t="str">
        <f t="shared" si="1"/>
        <v xml:space="preserve"> </v>
      </c>
      <c r="BI18" s="248" t="str">
        <f t="shared" si="1"/>
        <v xml:space="preserve"> </v>
      </c>
      <c r="BJ18" s="97"/>
      <c r="BK18" s="97"/>
      <c r="BL18" s="248" t="str">
        <f t="shared" si="1"/>
        <v xml:space="preserve"> </v>
      </c>
      <c r="BM18" s="248" t="str">
        <f t="shared" si="1"/>
        <v xml:space="preserve"> </v>
      </c>
      <c r="BN18" s="248" t="str">
        <f t="shared" si="1"/>
        <v xml:space="preserve"> </v>
      </c>
      <c r="BO18" s="248" t="str">
        <f t="shared" si="1"/>
        <v xml:space="preserve"> </v>
      </c>
      <c r="BP18" s="248" t="str">
        <f t="shared" si="1"/>
        <v xml:space="preserve"> </v>
      </c>
      <c r="BQ18" s="248" t="str">
        <f t="shared" si="1"/>
        <v xml:space="preserve"> </v>
      </c>
      <c r="BR18" s="248" t="str">
        <f t="shared" si="1"/>
        <v xml:space="preserve"> </v>
      </c>
      <c r="BS18" s="248" t="str">
        <f t="shared" si="1"/>
        <v xml:space="preserve"> </v>
      </c>
      <c r="BT18" s="97" t="str">
        <f t="shared" si="8"/>
        <v xml:space="preserve"> </v>
      </c>
    </row>
    <row r="19" spans="1:72">
      <c r="A19" s="118"/>
      <c r="B19" s="48"/>
      <c r="C19" s="3"/>
      <c r="D19" s="3"/>
      <c r="E19" s="3"/>
      <c r="F19" s="3"/>
      <c r="G19" s="3"/>
      <c r="H19" s="3"/>
      <c r="I19" s="3"/>
      <c r="J19" s="84"/>
      <c r="K19" s="48"/>
      <c r="L19" s="3"/>
      <c r="M19" s="3"/>
      <c r="N19" s="3"/>
      <c r="O19" s="3"/>
      <c r="P19" s="3"/>
      <c r="Q19" s="3"/>
      <c r="R19" s="3"/>
      <c r="S19" s="66"/>
      <c r="T19" s="66"/>
      <c r="U19" s="66"/>
      <c r="V19" s="66"/>
      <c r="W19" s="69"/>
      <c r="X19" s="51"/>
      <c r="Y19" s="108"/>
      <c r="Z19" s="176"/>
      <c r="AA19" s="177"/>
      <c r="AB19" s="177"/>
      <c r="AC19" s="177"/>
      <c r="AD19" s="177"/>
      <c r="AE19" s="177"/>
      <c r="AF19" s="177"/>
      <c r="AG19" s="178"/>
      <c r="AH19" s="104" t="str">
        <f t="shared" si="2"/>
        <v xml:space="preserve"> </v>
      </c>
      <c r="AJ19" s="72" t="str">
        <f t="shared" si="3"/>
        <v xml:space="preserve"> </v>
      </c>
      <c r="AK19" s="72" t="str">
        <f t="shared" si="4"/>
        <v xml:space="preserve"> </v>
      </c>
      <c r="AL19" s="72" t="str">
        <f t="shared" si="5"/>
        <v xml:space="preserve"> </v>
      </c>
      <c r="AN19" s="97" t="str">
        <f t="shared" si="6"/>
        <v xml:space="preserve"> </v>
      </c>
      <c r="AO19" s="97" t="str">
        <f t="shared" si="0"/>
        <v xml:space="preserve"> </v>
      </c>
      <c r="AP19" s="97" t="str">
        <f t="shared" si="0"/>
        <v xml:space="preserve"> </v>
      </c>
      <c r="AQ19" s="97" t="str">
        <f t="shared" si="0"/>
        <v xml:space="preserve"> </v>
      </c>
      <c r="AR19" s="97" t="str">
        <f t="shared" si="0"/>
        <v xml:space="preserve"> </v>
      </c>
      <c r="AS19" s="97" t="str">
        <f t="shared" si="0"/>
        <v xml:space="preserve"> </v>
      </c>
      <c r="AT19" s="97" t="str">
        <f t="shared" si="0"/>
        <v xml:space="preserve"> </v>
      </c>
      <c r="AU19" s="97" t="str">
        <f t="shared" si="0"/>
        <v xml:space="preserve"> </v>
      </c>
      <c r="AV19" s="97" t="str">
        <f t="shared" si="0"/>
        <v xml:space="preserve"> </v>
      </c>
      <c r="AW19" s="248" t="str">
        <f t="shared" si="7"/>
        <v xml:space="preserve"> </v>
      </c>
      <c r="AX19" s="248" t="str">
        <f t="shared" si="1"/>
        <v xml:space="preserve"> </v>
      </c>
      <c r="AY19" s="248" t="str">
        <f t="shared" si="1"/>
        <v xml:space="preserve"> </v>
      </c>
      <c r="AZ19" s="248" t="str">
        <f t="shared" si="1"/>
        <v xml:space="preserve"> </v>
      </c>
      <c r="BA19" s="248" t="str">
        <f t="shared" si="1"/>
        <v xml:space="preserve"> </v>
      </c>
      <c r="BB19" s="248" t="str">
        <f t="shared" si="1"/>
        <v xml:space="preserve"> </v>
      </c>
      <c r="BC19" s="248" t="str">
        <f t="shared" si="1"/>
        <v xml:space="preserve"> </v>
      </c>
      <c r="BD19" s="248" t="str">
        <f t="shared" si="1"/>
        <v xml:space="preserve"> </v>
      </c>
      <c r="BE19" s="248" t="str">
        <f t="shared" si="1"/>
        <v xml:space="preserve"> </v>
      </c>
      <c r="BF19" s="248" t="str">
        <f t="shared" si="1"/>
        <v xml:space="preserve"> </v>
      </c>
      <c r="BG19" s="248" t="str">
        <f t="shared" si="1"/>
        <v xml:space="preserve"> </v>
      </c>
      <c r="BH19" s="248" t="str">
        <f t="shared" si="1"/>
        <v xml:space="preserve"> </v>
      </c>
      <c r="BI19" s="248" t="str">
        <f t="shared" si="1"/>
        <v xml:space="preserve"> </v>
      </c>
      <c r="BJ19" s="97"/>
      <c r="BK19" s="97"/>
      <c r="BL19" s="248" t="str">
        <f t="shared" si="1"/>
        <v xml:space="preserve"> </v>
      </c>
      <c r="BM19" s="248" t="str">
        <f t="shared" si="1"/>
        <v xml:space="preserve"> </v>
      </c>
      <c r="BN19" s="248" t="str">
        <f t="shared" si="1"/>
        <v xml:space="preserve"> </v>
      </c>
      <c r="BO19" s="248" t="str">
        <f t="shared" si="1"/>
        <v xml:space="preserve"> </v>
      </c>
      <c r="BP19" s="248" t="str">
        <f t="shared" si="1"/>
        <v xml:space="preserve"> </v>
      </c>
      <c r="BQ19" s="248" t="str">
        <f t="shared" si="1"/>
        <v xml:space="preserve"> </v>
      </c>
      <c r="BR19" s="248" t="str">
        <f t="shared" si="1"/>
        <v xml:space="preserve"> </v>
      </c>
      <c r="BS19" s="248" t="str">
        <f t="shared" si="1"/>
        <v xml:space="preserve"> </v>
      </c>
      <c r="BT19" s="97" t="str">
        <f t="shared" si="8"/>
        <v xml:space="preserve"> </v>
      </c>
    </row>
    <row r="20" spans="1:72">
      <c r="A20" s="118"/>
      <c r="B20" s="48"/>
      <c r="C20" s="3"/>
      <c r="D20" s="3"/>
      <c r="E20" s="3"/>
      <c r="F20" s="3"/>
      <c r="G20" s="3"/>
      <c r="H20" s="3"/>
      <c r="I20" s="3"/>
      <c r="J20" s="84"/>
      <c r="K20" s="48"/>
      <c r="L20" s="3"/>
      <c r="M20" s="3"/>
      <c r="N20" s="3"/>
      <c r="O20" s="3"/>
      <c r="P20" s="3"/>
      <c r="Q20" s="3"/>
      <c r="R20" s="3"/>
      <c r="S20" s="66"/>
      <c r="T20" s="66"/>
      <c r="U20" s="66"/>
      <c r="V20" s="66"/>
      <c r="W20" s="69"/>
      <c r="X20" s="51"/>
      <c r="Y20" s="108"/>
      <c r="Z20" s="176"/>
      <c r="AA20" s="177"/>
      <c r="AB20" s="177"/>
      <c r="AC20" s="177"/>
      <c r="AD20" s="177"/>
      <c r="AE20" s="177"/>
      <c r="AF20" s="177"/>
      <c r="AG20" s="178"/>
      <c r="AH20" s="104" t="str">
        <f t="shared" si="2"/>
        <v xml:space="preserve"> </v>
      </c>
      <c r="AJ20" s="72" t="str">
        <f t="shared" si="3"/>
        <v xml:space="preserve"> </v>
      </c>
      <c r="AK20" s="72" t="str">
        <f t="shared" si="4"/>
        <v xml:space="preserve"> </v>
      </c>
      <c r="AL20" s="72" t="str">
        <f t="shared" si="5"/>
        <v xml:space="preserve"> </v>
      </c>
      <c r="AN20" s="97" t="str">
        <f t="shared" si="6"/>
        <v xml:space="preserve"> </v>
      </c>
      <c r="AO20" s="97" t="str">
        <f t="shared" si="0"/>
        <v xml:space="preserve"> </v>
      </c>
      <c r="AP20" s="97" t="str">
        <f t="shared" si="0"/>
        <v xml:space="preserve"> </v>
      </c>
      <c r="AQ20" s="97" t="str">
        <f t="shared" si="0"/>
        <v xml:space="preserve"> </v>
      </c>
      <c r="AR20" s="97" t="str">
        <f t="shared" si="0"/>
        <v xml:space="preserve"> </v>
      </c>
      <c r="AS20" s="97" t="str">
        <f t="shared" si="0"/>
        <v xml:space="preserve"> </v>
      </c>
      <c r="AT20" s="97" t="str">
        <f t="shared" si="0"/>
        <v xml:space="preserve"> </v>
      </c>
      <c r="AU20" s="97" t="str">
        <f t="shared" si="0"/>
        <v xml:space="preserve"> </v>
      </c>
      <c r="AV20" s="97" t="str">
        <f t="shared" si="0"/>
        <v xml:space="preserve"> </v>
      </c>
      <c r="AW20" s="248" t="str">
        <f t="shared" si="7"/>
        <v xml:space="preserve"> </v>
      </c>
      <c r="AX20" s="248" t="str">
        <f t="shared" si="1"/>
        <v xml:space="preserve"> </v>
      </c>
      <c r="AY20" s="248" t="str">
        <f t="shared" si="1"/>
        <v xml:space="preserve"> </v>
      </c>
      <c r="AZ20" s="248" t="str">
        <f t="shared" si="1"/>
        <v xml:space="preserve"> </v>
      </c>
      <c r="BA20" s="248" t="str">
        <f t="shared" si="1"/>
        <v xml:space="preserve"> </v>
      </c>
      <c r="BB20" s="248" t="str">
        <f t="shared" si="1"/>
        <v xml:space="preserve"> </v>
      </c>
      <c r="BC20" s="248" t="str">
        <f t="shared" si="1"/>
        <v xml:space="preserve"> </v>
      </c>
      <c r="BD20" s="248" t="str">
        <f t="shared" si="1"/>
        <v xml:space="preserve"> </v>
      </c>
      <c r="BE20" s="248" t="str">
        <f t="shared" si="1"/>
        <v xml:space="preserve"> </v>
      </c>
      <c r="BF20" s="248" t="str">
        <f t="shared" si="1"/>
        <v xml:space="preserve"> </v>
      </c>
      <c r="BG20" s="248" t="str">
        <f t="shared" si="1"/>
        <v xml:space="preserve"> </v>
      </c>
      <c r="BH20" s="248" t="str">
        <f t="shared" si="1"/>
        <v xml:space="preserve"> </v>
      </c>
      <c r="BI20" s="248" t="str">
        <f t="shared" si="1"/>
        <v xml:space="preserve"> </v>
      </c>
      <c r="BJ20" s="97"/>
      <c r="BK20" s="97"/>
      <c r="BL20" s="248" t="str">
        <f t="shared" si="1"/>
        <v xml:space="preserve"> </v>
      </c>
      <c r="BM20" s="248" t="str">
        <f t="shared" si="1"/>
        <v xml:space="preserve"> </v>
      </c>
      <c r="BN20" s="248" t="str">
        <f t="shared" si="1"/>
        <v xml:space="preserve"> </v>
      </c>
      <c r="BO20" s="248" t="str">
        <f t="shared" si="1"/>
        <v xml:space="preserve"> </v>
      </c>
      <c r="BP20" s="248" t="str">
        <f t="shared" si="1"/>
        <v xml:space="preserve"> </v>
      </c>
      <c r="BQ20" s="248" t="str">
        <f t="shared" si="1"/>
        <v xml:space="preserve"> </v>
      </c>
      <c r="BR20" s="248" t="str">
        <f t="shared" si="1"/>
        <v xml:space="preserve"> </v>
      </c>
      <c r="BS20" s="248" t="str">
        <f t="shared" si="1"/>
        <v xml:space="preserve"> </v>
      </c>
      <c r="BT20" s="97" t="str">
        <f t="shared" si="8"/>
        <v xml:space="preserve"> </v>
      </c>
    </row>
    <row r="21" spans="1:72">
      <c r="A21" s="118"/>
      <c r="B21" s="48"/>
      <c r="C21" s="3"/>
      <c r="D21" s="3"/>
      <c r="E21" s="3"/>
      <c r="F21" s="3"/>
      <c r="G21" s="3"/>
      <c r="H21" s="3"/>
      <c r="I21" s="3"/>
      <c r="J21" s="84"/>
      <c r="K21" s="48"/>
      <c r="L21" s="3"/>
      <c r="M21" s="3"/>
      <c r="N21" s="3"/>
      <c r="O21" s="3"/>
      <c r="P21" s="3"/>
      <c r="Q21" s="3"/>
      <c r="R21" s="3"/>
      <c r="S21" s="66"/>
      <c r="T21" s="66"/>
      <c r="U21" s="66"/>
      <c r="V21" s="66"/>
      <c r="W21" s="69"/>
      <c r="X21" s="51"/>
      <c r="Y21" s="108"/>
      <c r="Z21" s="176"/>
      <c r="AA21" s="177"/>
      <c r="AB21" s="177"/>
      <c r="AC21" s="177"/>
      <c r="AD21" s="177"/>
      <c r="AE21" s="177"/>
      <c r="AF21" s="177"/>
      <c r="AG21" s="178"/>
      <c r="AH21" s="104" t="str">
        <f t="shared" si="2"/>
        <v xml:space="preserve"> </v>
      </c>
      <c r="AJ21" s="72" t="str">
        <f t="shared" si="3"/>
        <v xml:space="preserve"> </v>
      </c>
      <c r="AK21" s="72" t="str">
        <f t="shared" si="4"/>
        <v xml:space="preserve"> </v>
      </c>
      <c r="AL21" s="72" t="str">
        <f t="shared" si="5"/>
        <v xml:space="preserve"> </v>
      </c>
      <c r="AN21" s="97" t="str">
        <f t="shared" si="6"/>
        <v xml:space="preserve"> </v>
      </c>
      <c r="AO21" s="97" t="str">
        <f t="shared" si="0"/>
        <v xml:space="preserve"> </v>
      </c>
      <c r="AP21" s="97" t="str">
        <f t="shared" si="0"/>
        <v xml:space="preserve"> </v>
      </c>
      <c r="AQ21" s="97" t="str">
        <f t="shared" si="0"/>
        <v xml:space="preserve"> </v>
      </c>
      <c r="AR21" s="97" t="str">
        <f t="shared" si="0"/>
        <v xml:space="preserve"> </v>
      </c>
      <c r="AS21" s="97" t="str">
        <f t="shared" si="0"/>
        <v xml:space="preserve"> </v>
      </c>
      <c r="AT21" s="97" t="str">
        <f t="shared" si="0"/>
        <v xml:space="preserve"> </v>
      </c>
      <c r="AU21" s="97" t="str">
        <f t="shared" si="0"/>
        <v xml:space="preserve"> </v>
      </c>
      <c r="AV21" s="97" t="str">
        <f t="shared" si="0"/>
        <v xml:space="preserve"> </v>
      </c>
      <c r="AW21" s="248" t="str">
        <f t="shared" si="7"/>
        <v xml:space="preserve"> </v>
      </c>
      <c r="AX21" s="248" t="str">
        <f t="shared" si="1"/>
        <v xml:space="preserve"> </v>
      </c>
      <c r="AY21" s="248" t="str">
        <f t="shared" si="1"/>
        <v xml:space="preserve"> </v>
      </c>
      <c r="AZ21" s="248" t="str">
        <f t="shared" si="1"/>
        <v xml:space="preserve"> </v>
      </c>
      <c r="BA21" s="248" t="str">
        <f t="shared" si="1"/>
        <v xml:space="preserve"> </v>
      </c>
      <c r="BB21" s="248" t="str">
        <f t="shared" si="1"/>
        <v xml:space="preserve"> </v>
      </c>
      <c r="BC21" s="248" t="str">
        <f t="shared" si="1"/>
        <v xml:space="preserve"> </v>
      </c>
      <c r="BD21" s="248" t="str">
        <f t="shared" si="1"/>
        <v xml:space="preserve"> </v>
      </c>
      <c r="BE21" s="248" t="str">
        <f t="shared" si="1"/>
        <v xml:space="preserve"> </v>
      </c>
      <c r="BF21" s="248" t="str">
        <f t="shared" si="1"/>
        <v xml:space="preserve"> </v>
      </c>
      <c r="BG21" s="248" t="str">
        <f t="shared" si="1"/>
        <v xml:space="preserve"> </v>
      </c>
      <c r="BH21" s="248" t="str">
        <f t="shared" si="1"/>
        <v xml:space="preserve"> </v>
      </c>
      <c r="BI21" s="248" t="str">
        <f t="shared" si="1"/>
        <v xml:space="preserve"> </v>
      </c>
      <c r="BJ21" s="97"/>
      <c r="BK21" s="97"/>
      <c r="BL21" s="248" t="str">
        <f t="shared" si="1"/>
        <v xml:space="preserve"> </v>
      </c>
      <c r="BM21" s="248" t="str">
        <f t="shared" si="1"/>
        <v xml:space="preserve"> </v>
      </c>
      <c r="BN21" s="248" t="str">
        <f t="shared" si="1"/>
        <v xml:space="preserve"> </v>
      </c>
      <c r="BO21" s="248" t="str">
        <f t="shared" si="1"/>
        <v xml:space="preserve"> </v>
      </c>
      <c r="BP21" s="248" t="str">
        <f t="shared" si="1"/>
        <v xml:space="preserve"> </v>
      </c>
      <c r="BQ21" s="248" t="str">
        <f t="shared" si="1"/>
        <v xml:space="preserve"> </v>
      </c>
      <c r="BR21" s="248" t="str">
        <f t="shared" si="1"/>
        <v xml:space="preserve"> </v>
      </c>
      <c r="BS21" s="248" t="str">
        <f t="shared" si="1"/>
        <v xml:space="preserve"> </v>
      </c>
      <c r="BT21" s="97" t="str">
        <f>IF(ISBLANK($A21)," ",SUM(AN21:BS21))</f>
        <v xml:space="preserve"> </v>
      </c>
    </row>
    <row r="22" spans="1:72">
      <c r="A22" s="118"/>
      <c r="B22" s="48"/>
      <c r="C22" s="3"/>
      <c r="D22" s="3"/>
      <c r="E22" s="3"/>
      <c r="F22" s="3"/>
      <c r="G22" s="3"/>
      <c r="H22" s="3"/>
      <c r="I22" s="3"/>
      <c r="J22" s="84"/>
      <c r="K22" s="48"/>
      <c r="L22" s="3"/>
      <c r="M22" s="3"/>
      <c r="N22" s="3"/>
      <c r="O22" s="3"/>
      <c r="P22" s="3"/>
      <c r="Q22" s="3"/>
      <c r="R22" s="3"/>
      <c r="S22" s="66"/>
      <c r="T22" s="66"/>
      <c r="U22" s="66"/>
      <c r="V22" s="66"/>
      <c r="W22" s="69"/>
      <c r="X22" s="51"/>
      <c r="Y22" s="108"/>
      <c r="Z22" s="176"/>
      <c r="AA22" s="177"/>
      <c r="AB22" s="177"/>
      <c r="AC22" s="177"/>
      <c r="AD22" s="177"/>
      <c r="AE22" s="177"/>
      <c r="AF22" s="177"/>
      <c r="AG22" s="178"/>
      <c r="AH22" s="104" t="str">
        <f t="shared" si="2"/>
        <v xml:space="preserve"> </v>
      </c>
      <c r="AJ22" s="72" t="str">
        <f t="shared" si="3"/>
        <v xml:space="preserve"> </v>
      </c>
      <c r="AK22" s="72" t="str">
        <f t="shared" si="4"/>
        <v xml:space="preserve"> </v>
      </c>
      <c r="AL22" s="72" t="str">
        <f t="shared" si="5"/>
        <v xml:space="preserve"> </v>
      </c>
      <c r="AN22" s="97" t="str">
        <f t="shared" si="6"/>
        <v xml:space="preserve"> </v>
      </c>
      <c r="AO22" s="97" t="str">
        <f t="shared" si="0"/>
        <v xml:space="preserve"> </v>
      </c>
      <c r="AP22" s="97" t="str">
        <f t="shared" si="0"/>
        <v xml:space="preserve"> </v>
      </c>
      <c r="AQ22" s="97" t="str">
        <f t="shared" si="0"/>
        <v xml:space="preserve"> </v>
      </c>
      <c r="AR22" s="97" t="str">
        <f t="shared" si="0"/>
        <v xml:space="preserve"> </v>
      </c>
      <c r="AS22" s="97" t="str">
        <f t="shared" si="0"/>
        <v xml:space="preserve"> </v>
      </c>
      <c r="AT22" s="97" t="str">
        <f t="shared" si="0"/>
        <v xml:space="preserve"> </v>
      </c>
      <c r="AU22" s="97" t="str">
        <f t="shared" si="0"/>
        <v xml:space="preserve"> </v>
      </c>
      <c r="AV22" s="97" t="str">
        <f t="shared" si="0"/>
        <v xml:space="preserve"> </v>
      </c>
      <c r="AW22" s="248" t="str">
        <f t="shared" si="7"/>
        <v xml:space="preserve"> </v>
      </c>
      <c r="AX22" s="248" t="str">
        <f t="shared" si="1"/>
        <v xml:space="preserve"> </v>
      </c>
      <c r="AY22" s="248" t="str">
        <f t="shared" si="1"/>
        <v xml:space="preserve"> </v>
      </c>
      <c r="AZ22" s="248" t="str">
        <f t="shared" si="1"/>
        <v xml:space="preserve"> </v>
      </c>
      <c r="BA22" s="248" t="str">
        <f t="shared" si="1"/>
        <v xml:space="preserve"> </v>
      </c>
      <c r="BB22" s="248" t="str">
        <f t="shared" si="1"/>
        <v xml:space="preserve"> </v>
      </c>
      <c r="BC22" s="248" t="str">
        <f t="shared" si="1"/>
        <v xml:space="preserve"> </v>
      </c>
      <c r="BD22" s="248" t="str">
        <f t="shared" si="1"/>
        <v xml:space="preserve"> </v>
      </c>
      <c r="BE22" s="248" t="str">
        <f t="shared" si="1"/>
        <v xml:space="preserve"> </v>
      </c>
      <c r="BF22" s="248" t="str">
        <f t="shared" si="1"/>
        <v xml:space="preserve"> </v>
      </c>
      <c r="BG22" s="248" t="str">
        <f t="shared" si="1"/>
        <v xml:space="preserve"> </v>
      </c>
      <c r="BH22" s="248" t="str">
        <f t="shared" si="1"/>
        <v xml:space="preserve"> </v>
      </c>
      <c r="BI22" s="248" t="str">
        <f t="shared" si="1"/>
        <v xml:space="preserve"> </v>
      </c>
      <c r="BJ22" s="97"/>
      <c r="BK22" s="97"/>
      <c r="BL22" s="248" t="str">
        <f t="shared" si="1"/>
        <v xml:space="preserve"> </v>
      </c>
      <c r="BM22" s="248" t="str">
        <f t="shared" si="1"/>
        <v xml:space="preserve"> </v>
      </c>
      <c r="BN22" s="248" t="str">
        <f t="shared" si="1"/>
        <v xml:space="preserve"> </v>
      </c>
      <c r="BO22" s="248" t="str">
        <f t="shared" si="1"/>
        <v xml:space="preserve"> </v>
      </c>
      <c r="BP22" s="248" t="str">
        <f t="shared" si="1"/>
        <v xml:space="preserve"> </v>
      </c>
      <c r="BQ22" s="248" t="str">
        <f t="shared" si="1"/>
        <v xml:space="preserve"> </v>
      </c>
      <c r="BR22" s="248" t="str">
        <f t="shared" si="1"/>
        <v xml:space="preserve"> </v>
      </c>
      <c r="BS22" s="248" t="str">
        <f t="shared" si="1"/>
        <v xml:space="preserve"> </v>
      </c>
      <c r="BT22" s="97" t="str">
        <f t="shared" si="8"/>
        <v xml:space="preserve"> </v>
      </c>
    </row>
    <row r="23" spans="1:72">
      <c r="A23" s="118"/>
      <c r="B23" s="48"/>
      <c r="C23" s="3"/>
      <c r="D23" s="3"/>
      <c r="E23" s="3"/>
      <c r="F23" s="3"/>
      <c r="G23" s="3"/>
      <c r="H23" s="3"/>
      <c r="I23" s="3"/>
      <c r="J23" s="84"/>
      <c r="K23" s="48"/>
      <c r="L23" s="3"/>
      <c r="M23" s="3"/>
      <c r="N23" s="3"/>
      <c r="O23" s="3"/>
      <c r="P23" s="3"/>
      <c r="Q23" s="3"/>
      <c r="R23" s="3"/>
      <c r="S23" s="66"/>
      <c r="T23" s="66"/>
      <c r="U23" s="66"/>
      <c r="V23" s="66"/>
      <c r="W23" s="69"/>
      <c r="X23" s="51"/>
      <c r="Y23" s="108"/>
      <c r="Z23" s="176"/>
      <c r="AA23" s="177"/>
      <c r="AB23" s="177"/>
      <c r="AC23" s="177"/>
      <c r="AD23" s="177"/>
      <c r="AE23" s="177"/>
      <c r="AF23" s="177"/>
      <c r="AG23" s="178"/>
      <c r="AH23" s="104" t="str">
        <f t="shared" si="2"/>
        <v xml:space="preserve"> </v>
      </c>
      <c r="AJ23" s="72" t="str">
        <f t="shared" si="3"/>
        <v xml:space="preserve"> </v>
      </c>
      <c r="AK23" s="72" t="str">
        <f t="shared" si="4"/>
        <v xml:space="preserve"> </v>
      </c>
      <c r="AL23" s="72" t="str">
        <f t="shared" si="5"/>
        <v xml:space="preserve"> </v>
      </c>
      <c r="AN23" s="97" t="str">
        <f t="shared" si="6"/>
        <v xml:space="preserve"> </v>
      </c>
      <c r="AO23" s="97" t="str">
        <f t="shared" si="0"/>
        <v xml:space="preserve"> </v>
      </c>
      <c r="AP23" s="97" t="str">
        <f t="shared" si="0"/>
        <v xml:space="preserve"> </v>
      </c>
      <c r="AQ23" s="97" t="str">
        <f t="shared" si="0"/>
        <v xml:space="preserve"> </v>
      </c>
      <c r="AR23" s="97" t="str">
        <f t="shared" si="0"/>
        <v xml:space="preserve"> </v>
      </c>
      <c r="AS23" s="97" t="str">
        <f t="shared" si="0"/>
        <v xml:space="preserve"> </v>
      </c>
      <c r="AT23" s="97" t="str">
        <f t="shared" si="0"/>
        <v xml:space="preserve"> </v>
      </c>
      <c r="AU23" s="97" t="str">
        <f t="shared" si="0"/>
        <v xml:space="preserve"> </v>
      </c>
      <c r="AV23" s="97" t="str">
        <f t="shared" si="0"/>
        <v xml:space="preserve"> </v>
      </c>
      <c r="AW23" s="248" t="str">
        <f t="shared" si="7"/>
        <v xml:space="preserve"> </v>
      </c>
      <c r="AX23" s="248" t="str">
        <f t="shared" si="1"/>
        <v xml:space="preserve"> </v>
      </c>
      <c r="AY23" s="248" t="str">
        <f t="shared" si="1"/>
        <v xml:space="preserve"> </v>
      </c>
      <c r="AZ23" s="248" t="str">
        <f t="shared" si="1"/>
        <v xml:space="preserve"> </v>
      </c>
      <c r="BA23" s="248" t="str">
        <f t="shared" si="1"/>
        <v xml:space="preserve"> </v>
      </c>
      <c r="BB23" s="248" t="str">
        <f t="shared" si="1"/>
        <v xml:space="preserve"> </v>
      </c>
      <c r="BC23" s="248" t="str">
        <f t="shared" si="1"/>
        <v xml:space="preserve"> </v>
      </c>
      <c r="BD23" s="248" t="str">
        <f t="shared" si="1"/>
        <v xml:space="preserve"> </v>
      </c>
      <c r="BE23" s="248" t="str">
        <f t="shared" si="1"/>
        <v xml:space="preserve"> </v>
      </c>
      <c r="BF23" s="248" t="str">
        <f t="shared" si="1"/>
        <v xml:space="preserve"> </v>
      </c>
      <c r="BG23" s="248" t="str">
        <f t="shared" si="1"/>
        <v xml:space="preserve"> </v>
      </c>
      <c r="BH23" s="248" t="str">
        <f t="shared" si="1"/>
        <v xml:space="preserve"> </v>
      </c>
      <c r="BI23" s="248" t="str">
        <f t="shared" si="1"/>
        <v xml:space="preserve"> </v>
      </c>
      <c r="BJ23" s="97"/>
      <c r="BK23" s="97"/>
      <c r="BL23" s="248" t="str">
        <f t="shared" si="1"/>
        <v xml:space="preserve"> </v>
      </c>
      <c r="BM23" s="248" t="str">
        <f t="shared" si="1"/>
        <v xml:space="preserve"> </v>
      </c>
      <c r="BN23" s="248" t="str">
        <f t="shared" si="1"/>
        <v xml:space="preserve"> </v>
      </c>
      <c r="BO23" s="248" t="str">
        <f t="shared" ref="BO23:BS50" si="9">IF(ISBLANK($A23)," ",IF(ISNUMBER(AC23),AC23,0))</f>
        <v xml:space="preserve"> </v>
      </c>
      <c r="BP23" s="248" t="str">
        <f t="shared" si="9"/>
        <v xml:space="preserve"> </v>
      </c>
      <c r="BQ23" s="248" t="str">
        <f t="shared" si="9"/>
        <v xml:space="preserve"> </v>
      </c>
      <c r="BR23" s="248" t="str">
        <f t="shared" si="9"/>
        <v xml:space="preserve"> </v>
      </c>
      <c r="BS23" s="248" t="str">
        <f t="shared" si="9"/>
        <v xml:space="preserve"> </v>
      </c>
      <c r="BT23" s="97" t="str">
        <f t="shared" si="8"/>
        <v xml:space="preserve"> </v>
      </c>
    </row>
    <row r="24" spans="1:72">
      <c r="A24" s="118"/>
      <c r="B24" s="48"/>
      <c r="C24" s="3"/>
      <c r="D24" s="3"/>
      <c r="E24" s="3"/>
      <c r="F24" s="3"/>
      <c r="G24" s="3"/>
      <c r="H24" s="3"/>
      <c r="I24" s="3"/>
      <c r="J24" s="84"/>
      <c r="K24" s="48"/>
      <c r="L24" s="3"/>
      <c r="M24" s="3"/>
      <c r="N24" s="3"/>
      <c r="O24" s="3"/>
      <c r="P24" s="3"/>
      <c r="Q24" s="3"/>
      <c r="R24" s="3"/>
      <c r="S24" s="66"/>
      <c r="T24" s="66"/>
      <c r="U24" s="66"/>
      <c r="V24" s="66"/>
      <c r="W24" s="69"/>
      <c r="X24" s="51"/>
      <c r="Y24" s="108"/>
      <c r="Z24" s="176"/>
      <c r="AA24" s="177"/>
      <c r="AB24" s="177"/>
      <c r="AC24" s="177"/>
      <c r="AD24" s="177"/>
      <c r="AE24" s="177"/>
      <c r="AF24" s="177"/>
      <c r="AG24" s="178"/>
      <c r="AH24" s="104" t="str">
        <f t="shared" si="2"/>
        <v xml:space="preserve"> </v>
      </c>
      <c r="AJ24" s="72" t="str">
        <f t="shared" si="3"/>
        <v xml:space="preserve"> </v>
      </c>
      <c r="AK24" s="72" t="str">
        <f t="shared" si="4"/>
        <v xml:space="preserve"> </v>
      </c>
      <c r="AL24" s="72" t="str">
        <f t="shared" si="5"/>
        <v xml:space="preserve"> </v>
      </c>
      <c r="AN24" s="97" t="str">
        <f t="shared" si="6"/>
        <v xml:space="preserve"> </v>
      </c>
      <c r="AO24" s="97" t="str">
        <f t="shared" si="0"/>
        <v xml:space="preserve"> </v>
      </c>
      <c r="AP24" s="97" t="str">
        <f t="shared" si="0"/>
        <v xml:space="preserve"> </v>
      </c>
      <c r="AQ24" s="97" t="str">
        <f t="shared" si="0"/>
        <v xml:space="preserve"> </v>
      </c>
      <c r="AR24" s="97" t="str">
        <f t="shared" si="0"/>
        <v xml:space="preserve"> </v>
      </c>
      <c r="AS24" s="97" t="str">
        <f t="shared" si="0"/>
        <v xml:space="preserve"> </v>
      </c>
      <c r="AT24" s="97" t="str">
        <f t="shared" si="0"/>
        <v xml:space="preserve"> </v>
      </c>
      <c r="AU24" s="97" t="str">
        <f t="shared" si="0"/>
        <v xml:space="preserve"> </v>
      </c>
      <c r="AV24" s="97" t="str">
        <f t="shared" si="0"/>
        <v xml:space="preserve"> </v>
      </c>
      <c r="AW24" s="248" t="str">
        <f t="shared" si="7"/>
        <v xml:space="preserve"> </v>
      </c>
      <c r="AX24" s="248" t="str">
        <f t="shared" si="7"/>
        <v xml:space="preserve"> </v>
      </c>
      <c r="AY24" s="248" t="str">
        <f t="shared" si="7"/>
        <v xml:space="preserve"> </v>
      </c>
      <c r="AZ24" s="248" t="str">
        <f t="shared" si="7"/>
        <v xml:space="preserve"> </v>
      </c>
      <c r="BA24" s="248" t="str">
        <f t="shared" si="7"/>
        <v xml:space="preserve"> </v>
      </c>
      <c r="BB24" s="248" t="str">
        <f t="shared" si="7"/>
        <v xml:space="preserve"> </v>
      </c>
      <c r="BC24" s="248" t="str">
        <f t="shared" si="7"/>
        <v xml:space="preserve"> </v>
      </c>
      <c r="BD24" s="248" t="str">
        <f t="shared" si="7"/>
        <v xml:space="preserve"> </v>
      </c>
      <c r="BE24" s="248" t="str">
        <f t="shared" si="7"/>
        <v xml:space="preserve"> </v>
      </c>
      <c r="BF24" s="248" t="str">
        <f t="shared" si="7"/>
        <v xml:space="preserve"> </v>
      </c>
      <c r="BG24" s="248" t="str">
        <f t="shared" si="7"/>
        <v xml:space="preserve"> </v>
      </c>
      <c r="BH24" s="248" t="str">
        <f t="shared" si="7"/>
        <v xml:space="preserve"> </v>
      </c>
      <c r="BI24" s="248" t="str">
        <f t="shared" si="7"/>
        <v xml:space="preserve"> </v>
      </c>
      <c r="BJ24" s="97"/>
      <c r="BK24" s="97"/>
      <c r="BL24" s="248" t="str">
        <f t="shared" ref="BL24:BN50" si="10">IF(ISBLANK($A24)," ",IF(ISNUMBER(Z24),Z24,0))</f>
        <v xml:space="preserve"> </v>
      </c>
      <c r="BM24" s="248" t="str">
        <f t="shared" si="10"/>
        <v xml:space="preserve"> </v>
      </c>
      <c r="BN24" s="248" t="str">
        <f t="shared" si="10"/>
        <v xml:space="preserve"> </v>
      </c>
      <c r="BO24" s="248" t="str">
        <f t="shared" si="9"/>
        <v xml:space="preserve"> </v>
      </c>
      <c r="BP24" s="248" t="str">
        <f t="shared" si="9"/>
        <v xml:space="preserve"> </v>
      </c>
      <c r="BQ24" s="248" t="str">
        <f t="shared" si="9"/>
        <v xml:space="preserve"> </v>
      </c>
      <c r="BR24" s="248" t="str">
        <f t="shared" si="9"/>
        <v xml:space="preserve"> </v>
      </c>
      <c r="BS24" s="248" t="str">
        <f t="shared" si="9"/>
        <v xml:space="preserve"> </v>
      </c>
      <c r="BT24" s="97" t="str">
        <f t="shared" si="8"/>
        <v xml:space="preserve"> </v>
      </c>
    </row>
    <row r="25" spans="1:72">
      <c r="A25" s="118"/>
      <c r="B25" s="48"/>
      <c r="C25" s="3"/>
      <c r="D25" s="3"/>
      <c r="E25" s="3"/>
      <c r="F25" s="3"/>
      <c r="G25" s="3"/>
      <c r="H25" s="3"/>
      <c r="I25" s="3"/>
      <c r="J25" s="84"/>
      <c r="K25" s="48"/>
      <c r="L25" s="3"/>
      <c r="M25" s="3"/>
      <c r="N25" s="3"/>
      <c r="O25" s="3"/>
      <c r="P25" s="3"/>
      <c r="Q25" s="3"/>
      <c r="R25" s="3"/>
      <c r="S25" s="66"/>
      <c r="T25" s="66"/>
      <c r="U25" s="66"/>
      <c r="V25" s="66"/>
      <c r="W25" s="69"/>
      <c r="X25" s="51"/>
      <c r="Y25" s="108"/>
      <c r="Z25" s="176"/>
      <c r="AA25" s="177"/>
      <c r="AB25" s="177"/>
      <c r="AC25" s="177"/>
      <c r="AD25" s="177"/>
      <c r="AE25" s="177"/>
      <c r="AF25" s="177"/>
      <c r="AG25" s="178"/>
      <c r="AH25" s="104" t="str">
        <f t="shared" si="2"/>
        <v xml:space="preserve"> </v>
      </c>
      <c r="AJ25" s="72" t="str">
        <f t="shared" si="3"/>
        <v xml:space="preserve"> </v>
      </c>
      <c r="AK25" s="72" t="str">
        <f t="shared" si="4"/>
        <v xml:space="preserve"> </v>
      </c>
      <c r="AL25" s="72" t="str">
        <f t="shared" si="5"/>
        <v xml:space="preserve"> </v>
      </c>
      <c r="AN25" s="97" t="str">
        <f t="shared" si="6"/>
        <v xml:space="preserve"> </v>
      </c>
      <c r="AO25" s="97" t="str">
        <f t="shared" si="0"/>
        <v xml:space="preserve"> </v>
      </c>
      <c r="AP25" s="97" t="str">
        <f t="shared" si="0"/>
        <v xml:space="preserve"> </v>
      </c>
      <c r="AQ25" s="97" t="str">
        <f t="shared" si="0"/>
        <v xml:space="preserve"> </v>
      </c>
      <c r="AR25" s="97" t="str">
        <f t="shared" si="0"/>
        <v xml:space="preserve"> </v>
      </c>
      <c r="AS25" s="97" t="str">
        <f t="shared" si="0"/>
        <v xml:space="preserve"> </v>
      </c>
      <c r="AT25" s="97" t="str">
        <f t="shared" si="0"/>
        <v xml:space="preserve"> </v>
      </c>
      <c r="AU25" s="97" t="str">
        <f t="shared" si="0"/>
        <v xml:space="preserve"> </v>
      </c>
      <c r="AV25" s="97" t="str">
        <f t="shared" si="0"/>
        <v xml:space="preserve"> </v>
      </c>
      <c r="AW25" s="248" t="str">
        <f t="shared" si="7"/>
        <v xml:space="preserve"> </v>
      </c>
      <c r="AX25" s="248" t="str">
        <f t="shared" si="7"/>
        <v xml:space="preserve"> </v>
      </c>
      <c r="AY25" s="248" t="str">
        <f t="shared" si="7"/>
        <v xml:space="preserve"> </v>
      </c>
      <c r="AZ25" s="248" t="str">
        <f t="shared" si="7"/>
        <v xml:space="preserve"> </v>
      </c>
      <c r="BA25" s="248" t="str">
        <f t="shared" si="7"/>
        <v xml:space="preserve"> </v>
      </c>
      <c r="BB25" s="248" t="str">
        <f t="shared" si="7"/>
        <v xml:space="preserve"> </v>
      </c>
      <c r="BC25" s="248" t="str">
        <f t="shared" si="7"/>
        <v xml:space="preserve"> </v>
      </c>
      <c r="BD25" s="248" t="str">
        <f t="shared" si="7"/>
        <v xml:space="preserve"> </v>
      </c>
      <c r="BE25" s="248" t="str">
        <f t="shared" si="7"/>
        <v xml:space="preserve"> </v>
      </c>
      <c r="BF25" s="248" t="str">
        <f t="shared" si="7"/>
        <v xml:space="preserve"> </v>
      </c>
      <c r="BG25" s="248" t="str">
        <f t="shared" si="7"/>
        <v xml:space="preserve"> </v>
      </c>
      <c r="BH25" s="248" t="str">
        <f t="shared" si="7"/>
        <v xml:space="preserve"> </v>
      </c>
      <c r="BI25" s="248" t="str">
        <f t="shared" si="7"/>
        <v xml:space="preserve"> </v>
      </c>
      <c r="BJ25" s="97"/>
      <c r="BK25" s="97"/>
      <c r="BL25" s="248" t="str">
        <f t="shared" si="10"/>
        <v xml:space="preserve"> </v>
      </c>
      <c r="BM25" s="248" t="str">
        <f t="shared" si="10"/>
        <v xml:space="preserve"> </v>
      </c>
      <c r="BN25" s="248" t="str">
        <f t="shared" si="10"/>
        <v xml:space="preserve"> </v>
      </c>
      <c r="BO25" s="248" t="str">
        <f t="shared" si="9"/>
        <v xml:space="preserve"> </v>
      </c>
      <c r="BP25" s="248" t="str">
        <f t="shared" si="9"/>
        <v xml:space="preserve"> </v>
      </c>
      <c r="BQ25" s="248" t="str">
        <f t="shared" si="9"/>
        <v xml:space="preserve"> </v>
      </c>
      <c r="BR25" s="248" t="str">
        <f t="shared" si="9"/>
        <v xml:space="preserve"> </v>
      </c>
      <c r="BS25" s="248" t="str">
        <f t="shared" si="9"/>
        <v xml:space="preserve"> </v>
      </c>
      <c r="BT25" s="97" t="str">
        <f t="shared" si="8"/>
        <v xml:space="preserve"> </v>
      </c>
    </row>
    <row r="26" spans="1:72">
      <c r="A26" s="118"/>
      <c r="B26" s="48"/>
      <c r="C26" s="3"/>
      <c r="D26" s="3"/>
      <c r="E26" s="3"/>
      <c r="F26" s="3"/>
      <c r="G26" s="3"/>
      <c r="H26" s="3"/>
      <c r="I26" s="3"/>
      <c r="J26" s="84"/>
      <c r="K26" s="48"/>
      <c r="L26" s="3"/>
      <c r="M26" s="3"/>
      <c r="N26" s="3"/>
      <c r="O26" s="3"/>
      <c r="P26" s="3"/>
      <c r="Q26" s="3"/>
      <c r="R26" s="3"/>
      <c r="S26" s="66"/>
      <c r="T26" s="66"/>
      <c r="U26" s="66"/>
      <c r="V26" s="66"/>
      <c r="W26" s="69"/>
      <c r="X26" s="51"/>
      <c r="Y26" s="108"/>
      <c r="Z26" s="176"/>
      <c r="AA26" s="177"/>
      <c r="AB26" s="177"/>
      <c r="AC26" s="177"/>
      <c r="AD26" s="177"/>
      <c r="AE26" s="177"/>
      <c r="AF26" s="177"/>
      <c r="AG26" s="178"/>
      <c r="AH26" s="104" t="str">
        <f t="shared" si="2"/>
        <v xml:space="preserve"> </v>
      </c>
      <c r="AJ26" s="72" t="str">
        <f t="shared" si="3"/>
        <v xml:space="preserve"> </v>
      </c>
      <c r="AK26" s="72" t="str">
        <f t="shared" si="4"/>
        <v xml:space="preserve"> </v>
      </c>
      <c r="AL26" s="72" t="str">
        <f t="shared" si="5"/>
        <v xml:space="preserve"> </v>
      </c>
      <c r="AN26" s="97" t="str">
        <f t="shared" si="6"/>
        <v xml:space="preserve"> </v>
      </c>
      <c r="AO26" s="97" t="str">
        <f t="shared" si="0"/>
        <v xml:space="preserve"> </v>
      </c>
      <c r="AP26" s="97" t="str">
        <f t="shared" si="0"/>
        <v xml:space="preserve"> </v>
      </c>
      <c r="AQ26" s="97" t="str">
        <f t="shared" si="0"/>
        <v xml:space="preserve"> </v>
      </c>
      <c r="AR26" s="97" t="str">
        <f t="shared" si="0"/>
        <v xml:space="preserve"> </v>
      </c>
      <c r="AS26" s="97" t="str">
        <f t="shared" si="0"/>
        <v xml:space="preserve"> </v>
      </c>
      <c r="AT26" s="97" t="str">
        <f t="shared" si="0"/>
        <v xml:space="preserve"> </v>
      </c>
      <c r="AU26" s="97" t="str">
        <f t="shared" si="0"/>
        <v xml:space="preserve"> </v>
      </c>
      <c r="AV26" s="97" t="str">
        <f t="shared" si="0"/>
        <v xml:space="preserve"> </v>
      </c>
      <c r="AW26" s="248" t="str">
        <f t="shared" si="7"/>
        <v xml:space="preserve"> </v>
      </c>
      <c r="AX26" s="248" t="str">
        <f t="shared" si="7"/>
        <v xml:space="preserve"> </v>
      </c>
      <c r="AY26" s="248" t="str">
        <f t="shared" si="7"/>
        <v xml:space="preserve"> </v>
      </c>
      <c r="AZ26" s="248" t="str">
        <f t="shared" si="7"/>
        <v xml:space="preserve"> </v>
      </c>
      <c r="BA26" s="248" t="str">
        <f t="shared" si="7"/>
        <v xml:space="preserve"> </v>
      </c>
      <c r="BB26" s="248" t="str">
        <f t="shared" si="7"/>
        <v xml:space="preserve"> </v>
      </c>
      <c r="BC26" s="248" t="str">
        <f t="shared" si="7"/>
        <v xml:space="preserve"> </v>
      </c>
      <c r="BD26" s="248" t="str">
        <f t="shared" si="7"/>
        <v xml:space="preserve"> </v>
      </c>
      <c r="BE26" s="248" t="str">
        <f t="shared" si="7"/>
        <v xml:space="preserve"> </v>
      </c>
      <c r="BF26" s="248" t="str">
        <f t="shared" si="7"/>
        <v xml:space="preserve"> </v>
      </c>
      <c r="BG26" s="248" t="str">
        <f t="shared" si="7"/>
        <v xml:space="preserve"> </v>
      </c>
      <c r="BH26" s="248" t="str">
        <f t="shared" si="7"/>
        <v xml:space="preserve"> </v>
      </c>
      <c r="BI26" s="248" t="str">
        <f t="shared" si="7"/>
        <v xml:space="preserve"> </v>
      </c>
      <c r="BJ26" s="97"/>
      <c r="BK26" s="97"/>
      <c r="BL26" s="248" t="str">
        <f t="shared" si="10"/>
        <v xml:space="preserve"> </v>
      </c>
      <c r="BM26" s="248" t="str">
        <f t="shared" si="10"/>
        <v xml:space="preserve"> </v>
      </c>
      <c r="BN26" s="248" t="str">
        <f t="shared" si="10"/>
        <v xml:space="preserve"> </v>
      </c>
      <c r="BO26" s="248" t="str">
        <f t="shared" si="9"/>
        <v xml:space="preserve"> </v>
      </c>
      <c r="BP26" s="248" t="str">
        <f t="shared" si="9"/>
        <v xml:space="preserve"> </v>
      </c>
      <c r="BQ26" s="248" t="str">
        <f t="shared" si="9"/>
        <v xml:space="preserve"> </v>
      </c>
      <c r="BR26" s="248" t="str">
        <f t="shared" si="9"/>
        <v xml:space="preserve"> </v>
      </c>
      <c r="BS26" s="248" t="str">
        <f t="shared" si="9"/>
        <v xml:space="preserve"> </v>
      </c>
      <c r="BT26" s="97" t="str">
        <f t="shared" si="8"/>
        <v xml:space="preserve"> </v>
      </c>
    </row>
    <row r="27" spans="1:72">
      <c r="A27" s="118"/>
      <c r="B27" s="48"/>
      <c r="C27" s="3"/>
      <c r="D27" s="3"/>
      <c r="E27" s="3"/>
      <c r="F27" s="3"/>
      <c r="G27" s="3"/>
      <c r="H27" s="3"/>
      <c r="I27" s="3"/>
      <c r="J27" s="84"/>
      <c r="K27" s="48"/>
      <c r="L27" s="3"/>
      <c r="M27" s="3"/>
      <c r="N27" s="3"/>
      <c r="O27" s="3"/>
      <c r="P27" s="3"/>
      <c r="Q27" s="3"/>
      <c r="R27" s="3"/>
      <c r="S27" s="66"/>
      <c r="T27" s="66"/>
      <c r="U27" s="66"/>
      <c r="V27" s="66"/>
      <c r="W27" s="69"/>
      <c r="X27" s="51"/>
      <c r="Y27" s="108"/>
      <c r="Z27" s="176"/>
      <c r="AA27" s="177"/>
      <c r="AB27" s="177"/>
      <c r="AC27" s="177"/>
      <c r="AD27" s="177"/>
      <c r="AE27" s="177"/>
      <c r="AF27" s="177"/>
      <c r="AG27" s="178"/>
      <c r="AH27" s="104" t="str">
        <f t="shared" si="2"/>
        <v xml:space="preserve"> </v>
      </c>
      <c r="AJ27" s="72" t="str">
        <f t="shared" si="3"/>
        <v xml:space="preserve"> </v>
      </c>
      <c r="AK27" s="72" t="str">
        <f t="shared" si="4"/>
        <v xml:space="preserve"> </v>
      </c>
      <c r="AL27" s="72" t="str">
        <f t="shared" si="5"/>
        <v xml:space="preserve"> </v>
      </c>
      <c r="AN27" s="97" t="str">
        <f t="shared" si="6"/>
        <v xml:space="preserve"> </v>
      </c>
      <c r="AO27" s="97" t="str">
        <f t="shared" si="6"/>
        <v xml:space="preserve"> </v>
      </c>
      <c r="AP27" s="97" t="str">
        <f t="shared" si="6"/>
        <v xml:space="preserve"> </v>
      </c>
      <c r="AQ27" s="97" t="str">
        <f t="shared" si="6"/>
        <v xml:space="preserve"> </v>
      </c>
      <c r="AR27" s="97" t="str">
        <f t="shared" si="6"/>
        <v xml:space="preserve"> </v>
      </c>
      <c r="AS27" s="97" t="str">
        <f t="shared" si="6"/>
        <v xml:space="preserve"> </v>
      </c>
      <c r="AT27" s="97" t="str">
        <f t="shared" si="6"/>
        <v xml:space="preserve"> </v>
      </c>
      <c r="AU27" s="97" t="str">
        <f t="shared" si="6"/>
        <v xml:space="preserve"> </v>
      </c>
      <c r="AV27" s="97" t="str">
        <f t="shared" si="6"/>
        <v xml:space="preserve"> </v>
      </c>
      <c r="AW27" s="248" t="str">
        <f t="shared" si="7"/>
        <v xml:space="preserve"> </v>
      </c>
      <c r="AX27" s="248" t="str">
        <f t="shared" si="7"/>
        <v xml:space="preserve"> </v>
      </c>
      <c r="AY27" s="248" t="str">
        <f t="shared" si="7"/>
        <v xml:space="preserve"> </v>
      </c>
      <c r="AZ27" s="248" t="str">
        <f t="shared" si="7"/>
        <v xml:space="preserve"> </v>
      </c>
      <c r="BA27" s="248" t="str">
        <f t="shared" si="7"/>
        <v xml:space="preserve"> </v>
      </c>
      <c r="BB27" s="248" t="str">
        <f t="shared" si="7"/>
        <v xml:space="preserve"> </v>
      </c>
      <c r="BC27" s="248" t="str">
        <f t="shared" si="7"/>
        <v xml:space="preserve"> </v>
      </c>
      <c r="BD27" s="248" t="str">
        <f t="shared" si="7"/>
        <v xml:space="preserve"> </v>
      </c>
      <c r="BE27" s="248" t="str">
        <f t="shared" si="7"/>
        <v xml:space="preserve"> </v>
      </c>
      <c r="BF27" s="248" t="str">
        <f t="shared" si="7"/>
        <v xml:space="preserve"> </v>
      </c>
      <c r="BG27" s="248" t="str">
        <f t="shared" si="7"/>
        <v xml:space="preserve"> </v>
      </c>
      <c r="BH27" s="248" t="str">
        <f t="shared" si="7"/>
        <v xml:space="preserve"> </v>
      </c>
      <c r="BI27" s="248" t="str">
        <f t="shared" si="7"/>
        <v xml:space="preserve"> </v>
      </c>
      <c r="BJ27" s="97"/>
      <c r="BK27" s="97"/>
      <c r="BL27" s="248" t="str">
        <f t="shared" si="10"/>
        <v xml:space="preserve"> </v>
      </c>
      <c r="BM27" s="248" t="str">
        <f t="shared" si="10"/>
        <v xml:space="preserve"> </v>
      </c>
      <c r="BN27" s="248" t="str">
        <f t="shared" si="10"/>
        <v xml:space="preserve"> </v>
      </c>
      <c r="BO27" s="248" t="str">
        <f t="shared" si="9"/>
        <v xml:space="preserve"> </v>
      </c>
      <c r="BP27" s="248" t="str">
        <f t="shared" si="9"/>
        <v xml:space="preserve"> </v>
      </c>
      <c r="BQ27" s="248" t="str">
        <f t="shared" si="9"/>
        <v xml:space="preserve"> </v>
      </c>
      <c r="BR27" s="248" t="str">
        <f t="shared" si="9"/>
        <v xml:space="preserve"> </v>
      </c>
      <c r="BS27" s="248" t="str">
        <f t="shared" si="9"/>
        <v xml:space="preserve"> </v>
      </c>
      <c r="BT27" s="97" t="str">
        <f t="shared" si="8"/>
        <v xml:space="preserve"> </v>
      </c>
    </row>
    <row r="28" spans="1:72">
      <c r="A28" s="118"/>
      <c r="B28" s="48"/>
      <c r="C28" s="3"/>
      <c r="D28" s="3"/>
      <c r="E28" s="3"/>
      <c r="F28" s="3"/>
      <c r="G28" s="3"/>
      <c r="H28" s="3"/>
      <c r="I28" s="3"/>
      <c r="J28" s="84"/>
      <c r="K28" s="48"/>
      <c r="L28" s="3"/>
      <c r="M28" s="3"/>
      <c r="N28" s="3"/>
      <c r="O28" s="3"/>
      <c r="P28" s="3"/>
      <c r="Q28" s="3"/>
      <c r="R28" s="3"/>
      <c r="S28" s="66"/>
      <c r="T28" s="66"/>
      <c r="U28" s="66"/>
      <c r="V28" s="66"/>
      <c r="W28" s="69"/>
      <c r="X28" s="51"/>
      <c r="Y28" s="108"/>
      <c r="Z28" s="176"/>
      <c r="AA28" s="177"/>
      <c r="AB28" s="177"/>
      <c r="AC28" s="177"/>
      <c r="AD28" s="177"/>
      <c r="AE28" s="177"/>
      <c r="AF28" s="177"/>
      <c r="AG28" s="178"/>
      <c r="AH28" s="104" t="str">
        <f t="shared" si="2"/>
        <v xml:space="preserve"> </v>
      </c>
      <c r="AJ28" s="72" t="str">
        <f t="shared" si="3"/>
        <v xml:space="preserve"> </v>
      </c>
      <c r="AK28" s="72" t="str">
        <f t="shared" si="4"/>
        <v xml:space="preserve"> </v>
      </c>
      <c r="AL28" s="72" t="str">
        <f t="shared" si="5"/>
        <v xml:space="preserve"> </v>
      </c>
      <c r="AN28" s="97" t="str">
        <f t="shared" si="6"/>
        <v xml:space="preserve"> </v>
      </c>
      <c r="AO28" s="97" t="str">
        <f t="shared" si="6"/>
        <v xml:space="preserve"> </v>
      </c>
      <c r="AP28" s="97" t="str">
        <f t="shared" si="6"/>
        <v xml:space="preserve"> </v>
      </c>
      <c r="AQ28" s="97" t="str">
        <f t="shared" si="6"/>
        <v xml:space="preserve"> </v>
      </c>
      <c r="AR28" s="97" t="str">
        <f t="shared" si="6"/>
        <v xml:space="preserve"> </v>
      </c>
      <c r="AS28" s="97" t="str">
        <f t="shared" si="6"/>
        <v xml:space="preserve"> </v>
      </c>
      <c r="AT28" s="97" t="str">
        <f t="shared" si="6"/>
        <v xml:space="preserve"> </v>
      </c>
      <c r="AU28" s="97" t="str">
        <f t="shared" si="6"/>
        <v xml:space="preserve"> </v>
      </c>
      <c r="AV28" s="97" t="str">
        <f t="shared" si="6"/>
        <v xml:space="preserve"> </v>
      </c>
      <c r="AW28" s="248" t="str">
        <f t="shared" si="7"/>
        <v xml:space="preserve"> </v>
      </c>
      <c r="AX28" s="248" t="str">
        <f t="shared" si="7"/>
        <v xml:space="preserve"> </v>
      </c>
      <c r="AY28" s="248" t="str">
        <f t="shared" si="7"/>
        <v xml:space="preserve"> </v>
      </c>
      <c r="AZ28" s="248" t="str">
        <f t="shared" si="7"/>
        <v xml:space="preserve"> </v>
      </c>
      <c r="BA28" s="248" t="str">
        <f t="shared" si="7"/>
        <v xml:space="preserve"> </v>
      </c>
      <c r="BB28" s="248" t="str">
        <f t="shared" si="7"/>
        <v xml:space="preserve"> </v>
      </c>
      <c r="BC28" s="248" t="str">
        <f t="shared" si="7"/>
        <v xml:space="preserve"> </v>
      </c>
      <c r="BD28" s="248" t="str">
        <f t="shared" si="7"/>
        <v xml:space="preserve"> </v>
      </c>
      <c r="BE28" s="248" t="str">
        <f t="shared" si="7"/>
        <v xml:space="preserve"> </v>
      </c>
      <c r="BF28" s="248" t="str">
        <f t="shared" si="7"/>
        <v xml:space="preserve"> </v>
      </c>
      <c r="BG28" s="248" t="str">
        <f t="shared" si="7"/>
        <v xml:space="preserve"> </v>
      </c>
      <c r="BH28" s="248" t="str">
        <f t="shared" si="7"/>
        <v xml:space="preserve"> </v>
      </c>
      <c r="BI28" s="248" t="str">
        <f t="shared" si="7"/>
        <v xml:space="preserve"> </v>
      </c>
      <c r="BJ28" s="97"/>
      <c r="BK28" s="97"/>
      <c r="BL28" s="248" t="str">
        <f t="shared" si="10"/>
        <v xml:space="preserve"> </v>
      </c>
      <c r="BM28" s="248" t="str">
        <f t="shared" si="10"/>
        <v xml:space="preserve"> </v>
      </c>
      <c r="BN28" s="248" t="str">
        <f t="shared" si="10"/>
        <v xml:space="preserve"> </v>
      </c>
      <c r="BO28" s="248" t="str">
        <f t="shared" si="9"/>
        <v xml:space="preserve"> </v>
      </c>
      <c r="BP28" s="248" t="str">
        <f t="shared" si="9"/>
        <v xml:space="preserve"> </v>
      </c>
      <c r="BQ28" s="248" t="str">
        <f t="shared" si="9"/>
        <v xml:space="preserve"> </v>
      </c>
      <c r="BR28" s="248" t="str">
        <f t="shared" si="9"/>
        <v xml:space="preserve"> </v>
      </c>
      <c r="BS28" s="248" t="str">
        <f t="shared" si="9"/>
        <v xml:space="preserve"> </v>
      </c>
      <c r="BT28" s="97" t="str">
        <f t="shared" si="8"/>
        <v xml:space="preserve"> </v>
      </c>
    </row>
    <row r="29" spans="1:72">
      <c r="A29" s="118"/>
      <c r="B29" s="48"/>
      <c r="C29" s="3"/>
      <c r="D29" s="3"/>
      <c r="E29" s="3"/>
      <c r="F29" s="3"/>
      <c r="G29" s="3"/>
      <c r="H29" s="3"/>
      <c r="I29" s="3"/>
      <c r="J29" s="84"/>
      <c r="K29" s="48"/>
      <c r="L29" s="3"/>
      <c r="M29" s="3"/>
      <c r="N29" s="3"/>
      <c r="O29" s="3"/>
      <c r="P29" s="3"/>
      <c r="Q29" s="3"/>
      <c r="R29" s="3"/>
      <c r="S29" s="66"/>
      <c r="T29" s="66"/>
      <c r="U29" s="66"/>
      <c r="V29" s="66"/>
      <c r="W29" s="69"/>
      <c r="X29" s="51"/>
      <c r="Y29" s="108"/>
      <c r="Z29" s="176"/>
      <c r="AA29" s="177"/>
      <c r="AB29" s="177"/>
      <c r="AC29" s="177"/>
      <c r="AD29" s="177"/>
      <c r="AE29" s="177"/>
      <c r="AF29" s="177"/>
      <c r="AG29" s="178"/>
      <c r="AH29" s="104" t="str">
        <f t="shared" si="2"/>
        <v xml:space="preserve"> </v>
      </c>
      <c r="AJ29" s="72" t="str">
        <f t="shared" si="3"/>
        <v xml:space="preserve"> </v>
      </c>
      <c r="AK29" s="72" t="str">
        <f t="shared" si="4"/>
        <v xml:space="preserve"> </v>
      </c>
      <c r="AL29" s="72" t="str">
        <f t="shared" si="5"/>
        <v xml:space="preserve"> </v>
      </c>
      <c r="AN29" s="97" t="str">
        <f t="shared" si="6"/>
        <v xml:space="preserve"> </v>
      </c>
      <c r="AO29" s="97" t="str">
        <f t="shared" si="6"/>
        <v xml:space="preserve"> </v>
      </c>
      <c r="AP29" s="97" t="str">
        <f t="shared" si="6"/>
        <v xml:space="preserve"> </v>
      </c>
      <c r="AQ29" s="97" t="str">
        <f t="shared" si="6"/>
        <v xml:space="preserve"> </v>
      </c>
      <c r="AR29" s="97" t="str">
        <f t="shared" si="6"/>
        <v xml:space="preserve"> </v>
      </c>
      <c r="AS29" s="97" t="str">
        <f t="shared" si="6"/>
        <v xml:space="preserve"> </v>
      </c>
      <c r="AT29" s="97" t="str">
        <f t="shared" si="6"/>
        <v xml:space="preserve"> </v>
      </c>
      <c r="AU29" s="97" t="str">
        <f t="shared" si="6"/>
        <v xml:space="preserve"> </v>
      </c>
      <c r="AV29" s="97" t="str">
        <f t="shared" si="6"/>
        <v xml:space="preserve"> </v>
      </c>
      <c r="AW29" s="248" t="str">
        <f t="shared" si="7"/>
        <v xml:space="preserve"> </v>
      </c>
      <c r="AX29" s="248" t="str">
        <f t="shared" si="7"/>
        <v xml:space="preserve"> </v>
      </c>
      <c r="AY29" s="248" t="str">
        <f t="shared" si="7"/>
        <v xml:space="preserve"> </v>
      </c>
      <c r="AZ29" s="248" t="str">
        <f t="shared" si="7"/>
        <v xml:space="preserve"> </v>
      </c>
      <c r="BA29" s="248" t="str">
        <f t="shared" si="7"/>
        <v xml:space="preserve"> </v>
      </c>
      <c r="BB29" s="248" t="str">
        <f t="shared" si="7"/>
        <v xml:space="preserve"> </v>
      </c>
      <c r="BC29" s="248" t="str">
        <f t="shared" si="7"/>
        <v xml:space="preserve"> </v>
      </c>
      <c r="BD29" s="248" t="str">
        <f t="shared" si="7"/>
        <v xml:space="preserve"> </v>
      </c>
      <c r="BE29" s="248" t="str">
        <f t="shared" si="7"/>
        <v xml:space="preserve"> </v>
      </c>
      <c r="BF29" s="248" t="str">
        <f t="shared" si="7"/>
        <v xml:space="preserve"> </v>
      </c>
      <c r="BG29" s="248" t="str">
        <f t="shared" si="7"/>
        <v xml:space="preserve"> </v>
      </c>
      <c r="BH29" s="248" t="str">
        <f t="shared" si="7"/>
        <v xml:space="preserve"> </v>
      </c>
      <c r="BI29" s="248" t="str">
        <f t="shared" si="7"/>
        <v xml:space="preserve"> </v>
      </c>
      <c r="BJ29" s="97"/>
      <c r="BK29" s="97"/>
      <c r="BL29" s="248" t="str">
        <f t="shared" si="10"/>
        <v xml:space="preserve"> </v>
      </c>
      <c r="BM29" s="248" t="str">
        <f t="shared" si="10"/>
        <v xml:space="preserve"> </v>
      </c>
      <c r="BN29" s="248" t="str">
        <f t="shared" si="10"/>
        <v xml:space="preserve"> </v>
      </c>
      <c r="BO29" s="248" t="str">
        <f t="shared" si="9"/>
        <v xml:space="preserve"> </v>
      </c>
      <c r="BP29" s="248" t="str">
        <f t="shared" si="9"/>
        <v xml:space="preserve"> </v>
      </c>
      <c r="BQ29" s="248" t="str">
        <f t="shared" si="9"/>
        <v xml:space="preserve"> </v>
      </c>
      <c r="BR29" s="248" t="str">
        <f t="shared" si="9"/>
        <v xml:space="preserve"> </v>
      </c>
      <c r="BS29" s="248" t="str">
        <f t="shared" si="9"/>
        <v xml:space="preserve"> </v>
      </c>
      <c r="BT29" s="97" t="str">
        <f t="shared" si="8"/>
        <v xml:space="preserve"> </v>
      </c>
    </row>
    <row r="30" spans="1:72">
      <c r="A30" s="118"/>
      <c r="B30" s="48"/>
      <c r="C30" s="3"/>
      <c r="D30" s="3"/>
      <c r="E30" s="3"/>
      <c r="F30" s="3"/>
      <c r="G30" s="3"/>
      <c r="H30" s="3"/>
      <c r="I30" s="3"/>
      <c r="J30" s="84"/>
      <c r="K30" s="48"/>
      <c r="L30" s="3"/>
      <c r="M30" s="3"/>
      <c r="N30" s="3"/>
      <c r="O30" s="3"/>
      <c r="P30" s="3"/>
      <c r="Q30" s="3"/>
      <c r="R30" s="3"/>
      <c r="S30" s="66"/>
      <c r="T30" s="66"/>
      <c r="U30" s="66"/>
      <c r="V30" s="66"/>
      <c r="W30" s="69"/>
      <c r="X30" s="51"/>
      <c r="Y30" s="108"/>
      <c r="Z30" s="176"/>
      <c r="AA30" s="177"/>
      <c r="AB30" s="177"/>
      <c r="AC30" s="177"/>
      <c r="AD30" s="177"/>
      <c r="AE30" s="177"/>
      <c r="AF30" s="177"/>
      <c r="AG30" s="178"/>
      <c r="AH30" s="104" t="str">
        <f t="shared" si="2"/>
        <v xml:space="preserve"> </v>
      </c>
      <c r="AJ30" s="72" t="str">
        <f t="shared" si="3"/>
        <v xml:space="preserve"> </v>
      </c>
      <c r="AK30" s="72" t="str">
        <f t="shared" si="4"/>
        <v xml:space="preserve"> </v>
      </c>
      <c r="AL30" s="72" t="str">
        <f t="shared" si="5"/>
        <v xml:space="preserve"> </v>
      </c>
      <c r="AN30" s="97" t="str">
        <f t="shared" si="6"/>
        <v xml:space="preserve"> </v>
      </c>
      <c r="AO30" s="97" t="str">
        <f t="shared" si="6"/>
        <v xml:space="preserve"> </v>
      </c>
      <c r="AP30" s="97" t="str">
        <f t="shared" si="6"/>
        <v xml:space="preserve"> </v>
      </c>
      <c r="AQ30" s="97" t="str">
        <f t="shared" si="6"/>
        <v xml:space="preserve"> </v>
      </c>
      <c r="AR30" s="97" t="str">
        <f t="shared" si="6"/>
        <v xml:space="preserve"> </v>
      </c>
      <c r="AS30" s="97" t="str">
        <f t="shared" si="6"/>
        <v xml:space="preserve"> </v>
      </c>
      <c r="AT30" s="97" t="str">
        <f t="shared" si="6"/>
        <v xml:space="preserve"> </v>
      </c>
      <c r="AU30" s="97" t="str">
        <f t="shared" si="6"/>
        <v xml:space="preserve"> </v>
      </c>
      <c r="AV30" s="97" t="str">
        <f t="shared" si="6"/>
        <v xml:space="preserve"> </v>
      </c>
      <c r="AW30" s="248" t="str">
        <f t="shared" si="7"/>
        <v xml:space="preserve"> </v>
      </c>
      <c r="AX30" s="248" t="str">
        <f t="shared" si="7"/>
        <v xml:space="preserve"> </v>
      </c>
      <c r="AY30" s="248" t="str">
        <f t="shared" si="7"/>
        <v xml:space="preserve"> </v>
      </c>
      <c r="AZ30" s="248" t="str">
        <f t="shared" si="7"/>
        <v xml:space="preserve"> </v>
      </c>
      <c r="BA30" s="248" t="str">
        <f t="shared" si="7"/>
        <v xml:space="preserve"> </v>
      </c>
      <c r="BB30" s="248" t="str">
        <f t="shared" si="7"/>
        <v xml:space="preserve"> </v>
      </c>
      <c r="BC30" s="248" t="str">
        <f t="shared" si="7"/>
        <v xml:space="preserve"> </v>
      </c>
      <c r="BD30" s="248" t="str">
        <f t="shared" si="7"/>
        <v xml:space="preserve"> </v>
      </c>
      <c r="BE30" s="248" t="str">
        <f t="shared" si="7"/>
        <v xml:space="preserve"> </v>
      </c>
      <c r="BF30" s="248" t="str">
        <f t="shared" si="7"/>
        <v xml:space="preserve"> </v>
      </c>
      <c r="BG30" s="248" t="str">
        <f t="shared" si="7"/>
        <v xml:space="preserve"> </v>
      </c>
      <c r="BH30" s="248" t="str">
        <f t="shared" si="7"/>
        <v xml:space="preserve"> </v>
      </c>
      <c r="BI30" s="248" t="str">
        <f t="shared" si="7"/>
        <v xml:space="preserve"> </v>
      </c>
      <c r="BJ30" s="97"/>
      <c r="BK30" s="97"/>
      <c r="BL30" s="248" t="str">
        <f t="shared" si="10"/>
        <v xml:space="preserve"> </v>
      </c>
      <c r="BM30" s="248" t="str">
        <f t="shared" si="10"/>
        <v xml:space="preserve"> </v>
      </c>
      <c r="BN30" s="248" t="str">
        <f t="shared" si="10"/>
        <v xml:space="preserve"> </v>
      </c>
      <c r="BO30" s="248" t="str">
        <f t="shared" si="9"/>
        <v xml:space="preserve"> </v>
      </c>
      <c r="BP30" s="248" t="str">
        <f t="shared" si="9"/>
        <v xml:space="preserve"> </v>
      </c>
      <c r="BQ30" s="248" t="str">
        <f t="shared" si="9"/>
        <v xml:space="preserve"> </v>
      </c>
      <c r="BR30" s="248" t="str">
        <f t="shared" si="9"/>
        <v xml:space="preserve"> </v>
      </c>
      <c r="BS30" s="248" t="str">
        <f t="shared" si="9"/>
        <v xml:space="preserve"> </v>
      </c>
      <c r="BT30" s="97" t="str">
        <f t="shared" si="8"/>
        <v xml:space="preserve"> </v>
      </c>
    </row>
    <row r="31" spans="1:72">
      <c r="A31" s="118"/>
      <c r="B31" s="48"/>
      <c r="C31" s="3"/>
      <c r="D31" s="3"/>
      <c r="E31" s="3"/>
      <c r="F31" s="3"/>
      <c r="G31" s="3"/>
      <c r="H31" s="3"/>
      <c r="I31" s="3"/>
      <c r="J31" s="84"/>
      <c r="K31" s="48"/>
      <c r="L31" s="3"/>
      <c r="M31" s="3"/>
      <c r="N31" s="3"/>
      <c r="O31" s="3"/>
      <c r="P31" s="3"/>
      <c r="Q31" s="3"/>
      <c r="R31" s="3"/>
      <c r="S31" s="66"/>
      <c r="T31" s="66"/>
      <c r="U31" s="66"/>
      <c r="V31" s="66"/>
      <c r="W31" s="69"/>
      <c r="X31" s="51"/>
      <c r="Y31" s="108"/>
      <c r="Z31" s="176"/>
      <c r="AA31" s="177"/>
      <c r="AB31" s="177"/>
      <c r="AC31" s="177"/>
      <c r="AD31" s="177"/>
      <c r="AE31" s="177"/>
      <c r="AF31" s="177"/>
      <c r="AG31" s="178"/>
      <c r="AH31" s="104" t="str">
        <f t="shared" si="2"/>
        <v xml:space="preserve"> </v>
      </c>
      <c r="AJ31" s="72" t="str">
        <f t="shared" si="3"/>
        <v xml:space="preserve"> </v>
      </c>
      <c r="AK31" s="72" t="str">
        <f t="shared" si="4"/>
        <v xml:space="preserve"> </v>
      </c>
      <c r="AL31" s="72" t="str">
        <f t="shared" si="5"/>
        <v xml:space="preserve"> </v>
      </c>
      <c r="AN31" s="97" t="str">
        <f t="shared" si="6"/>
        <v xml:space="preserve"> </v>
      </c>
      <c r="AO31" s="97" t="str">
        <f t="shared" si="6"/>
        <v xml:space="preserve"> </v>
      </c>
      <c r="AP31" s="97" t="str">
        <f t="shared" si="6"/>
        <v xml:space="preserve"> </v>
      </c>
      <c r="AQ31" s="97" t="str">
        <f t="shared" si="6"/>
        <v xml:space="preserve"> </v>
      </c>
      <c r="AR31" s="97" t="str">
        <f t="shared" si="6"/>
        <v xml:space="preserve"> </v>
      </c>
      <c r="AS31" s="97" t="str">
        <f t="shared" si="6"/>
        <v xml:space="preserve"> </v>
      </c>
      <c r="AT31" s="97" t="str">
        <f t="shared" si="6"/>
        <v xml:space="preserve"> </v>
      </c>
      <c r="AU31" s="97" t="str">
        <f t="shared" si="6"/>
        <v xml:space="preserve"> </v>
      </c>
      <c r="AV31" s="97" t="str">
        <f t="shared" si="6"/>
        <v xml:space="preserve"> </v>
      </c>
      <c r="AW31" s="248" t="str">
        <f t="shared" si="7"/>
        <v xml:space="preserve"> </v>
      </c>
      <c r="AX31" s="248" t="str">
        <f t="shared" si="7"/>
        <v xml:space="preserve"> </v>
      </c>
      <c r="AY31" s="248" t="str">
        <f t="shared" si="7"/>
        <v xml:space="preserve"> </v>
      </c>
      <c r="AZ31" s="248" t="str">
        <f t="shared" si="7"/>
        <v xml:space="preserve"> </v>
      </c>
      <c r="BA31" s="248" t="str">
        <f t="shared" si="7"/>
        <v xml:space="preserve"> </v>
      </c>
      <c r="BB31" s="248" t="str">
        <f t="shared" si="7"/>
        <v xml:space="preserve"> </v>
      </c>
      <c r="BC31" s="248" t="str">
        <f t="shared" si="7"/>
        <v xml:space="preserve"> </v>
      </c>
      <c r="BD31" s="248" t="str">
        <f t="shared" si="7"/>
        <v xml:space="preserve"> </v>
      </c>
      <c r="BE31" s="248" t="str">
        <f t="shared" si="7"/>
        <v xml:space="preserve"> </v>
      </c>
      <c r="BF31" s="248" t="str">
        <f t="shared" si="7"/>
        <v xml:space="preserve"> </v>
      </c>
      <c r="BG31" s="248" t="str">
        <f t="shared" si="7"/>
        <v xml:space="preserve"> </v>
      </c>
      <c r="BH31" s="248" t="str">
        <f t="shared" si="7"/>
        <v xml:space="preserve"> </v>
      </c>
      <c r="BI31" s="248" t="str">
        <f t="shared" si="7"/>
        <v xml:space="preserve"> </v>
      </c>
      <c r="BJ31" s="97"/>
      <c r="BK31" s="97"/>
      <c r="BL31" s="248" t="str">
        <f t="shared" si="10"/>
        <v xml:space="preserve"> </v>
      </c>
      <c r="BM31" s="248" t="str">
        <f t="shared" si="10"/>
        <v xml:space="preserve"> </v>
      </c>
      <c r="BN31" s="248" t="str">
        <f t="shared" si="10"/>
        <v xml:space="preserve"> </v>
      </c>
      <c r="BO31" s="248" t="str">
        <f t="shared" si="9"/>
        <v xml:space="preserve"> </v>
      </c>
      <c r="BP31" s="248" t="str">
        <f t="shared" si="9"/>
        <v xml:space="preserve"> </v>
      </c>
      <c r="BQ31" s="248" t="str">
        <f t="shared" si="9"/>
        <v xml:space="preserve"> </v>
      </c>
      <c r="BR31" s="248" t="str">
        <f t="shared" si="9"/>
        <v xml:space="preserve"> </v>
      </c>
      <c r="BS31" s="248" t="str">
        <f t="shared" si="9"/>
        <v xml:space="preserve"> </v>
      </c>
      <c r="BT31" s="97" t="str">
        <f t="shared" si="8"/>
        <v xml:space="preserve"> </v>
      </c>
    </row>
    <row r="32" spans="1:72">
      <c r="A32" s="118"/>
      <c r="B32" s="48"/>
      <c r="C32" s="3"/>
      <c r="D32" s="3"/>
      <c r="E32" s="3"/>
      <c r="F32" s="3"/>
      <c r="G32" s="3"/>
      <c r="H32" s="3"/>
      <c r="I32" s="3"/>
      <c r="J32" s="84"/>
      <c r="K32" s="48"/>
      <c r="L32" s="3"/>
      <c r="M32" s="3"/>
      <c r="N32" s="3"/>
      <c r="O32" s="3"/>
      <c r="P32" s="3"/>
      <c r="Q32" s="3"/>
      <c r="R32" s="3"/>
      <c r="S32" s="66"/>
      <c r="T32" s="66"/>
      <c r="U32" s="66"/>
      <c r="V32" s="66"/>
      <c r="W32" s="69"/>
      <c r="X32" s="51"/>
      <c r="Y32" s="108"/>
      <c r="Z32" s="176"/>
      <c r="AA32" s="177"/>
      <c r="AB32" s="177"/>
      <c r="AC32" s="177"/>
      <c r="AD32" s="177"/>
      <c r="AE32" s="177"/>
      <c r="AF32" s="177"/>
      <c r="AG32" s="178"/>
      <c r="AH32" s="104" t="str">
        <f t="shared" si="2"/>
        <v xml:space="preserve"> </v>
      </c>
      <c r="AJ32" s="72" t="str">
        <f t="shared" si="3"/>
        <v xml:space="preserve"> </v>
      </c>
      <c r="AK32" s="72" t="str">
        <f t="shared" si="4"/>
        <v xml:space="preserve"> </v>
      </c>
      <c r="AL32" s="72" t="str">
        <f t="shared" si="5"/>
        <v xml:space="preserve"> </v>
      </c>
      <c r="AN32" s="97" t="str">
        <f t="shared" si="6"/>
        <v xml:space="preserve"> </v>
      </c>
      <c r="AO32" s="97" t="str">
        <f t="shared" si="6"/>
        <v xml:space="preserve"> </v>
      </c>
      <c r="AP32" s="97" t="str">
        <f t="shared" si="6"/>
        <v xml:space="preserve"> </v>
      </c>
      <c r="AQ32" s="97" t="str">
        <f t="shared" si="6"/>
        <v xml:space="preserve"> </v>
      </c>
      <c r="AR32" s="97" t="str">
        <f t="shared" si="6"/>
        <v xml:space="preserve"> </v>
      </c>
      <c r="AS32" s="97" t="str">
        <f t="shared" si="6"/>
        <v xml:space="preserve"> </v>
      </c>
      <c r="AT32" s="97" t="str">
        <f t="shared" si="6"/>
        <v xml:space="preserve"> </v>
      </c>
      <c r="AU32" s="97" t="str">
        <f t="shared" si="6"/>
        <v xml:space="preserve"> </v>
      </c>
      <c r="AV32" s="97" t="str">
        <f t="shared" si="6"/>
        <v xml:space="preserve"> </v>
      </c>
      <c r="AW32" s="248" t="str">
        <f t="shared" si="7"/>
        <v xml:space="preserve"> </v>
      </c>
      <c r="AX32" s="248" t="str">
        <f t="shared" si="7"/>
        <v xml:space="preserve"> </v>
      </c>
      <c r="AY32" s="248" t="str">
        <f t="shared" si="7"/>
        <v xml:space="preserve"> </v>
      </c>
      <c r="AZ32" s="248" t="str">
        <f t="shared" si="7"/>
        <v xml:space="preserve"> </v>
      </c>
      <c r="BA32" s="248" t="str">
        <f t="shared" si="7"/>
        <v xml:space="preserve"> </v>
      </c>
      <c r="BB32" s="248" t="str">
        <f t="shared" si="7"/>
        <v xml:space="preserve"> </v>
      </c>
      <c r="BC32" s="248" t="str">
        <f t="shared" si="7"/>
        <v xml:space="preserve"> </v>
      </c>
      <c r="BD32" s="248" t="str">
        <f t="shared" si="7"/>
        <v xml:space="preserve"> </v>
      </c>
      <c r="BE32" s="248" t="str">
        <f t="shared" si="7"/>
        <v xml:space="preserve"> </v>
      </c>
      <c r="BF32" s="248" t="str">
        <f t="shared" si="7"/>
        <v xml:space="preserve"> </v>
      </c>
      <c r="BG32" s="248" t="str">
        <f t="shared" si="7"/>
        <v xml:space="preserve"> </v>
      </c>
      <c r="BH32" s="248" t="str">
        <f t="shared" si="7"/>
        <v xml:space="preserve"> </v>
      </c>
      <c r="BI32" s="248" t="str">
        <f t="shared" si="7"/>
        <v xml:space="preserve"> </v>
      </c>
      <c r="BJ32" s="97"/>
      <c r="BK32" s="97"/>
      <c r="BL32" s="248" t="str">
        <f t="shared" si="10"/>
        <v xml:space="preserve"> </v>
      </c>
      <c r="BM32" s="248" t="str">
        <f t="shared" si="10"/>
        <v xml:space="preserve"> </v>
      </c>
      <c r="BN32" s="248" t="str">
        <f t="shared" si="10"/>
        <v xml:space="preserve"> </v>
      </c>
      <c r="BO32" s="248" t="str">
        <f t="shared" si="9"/>
        <v xml:space="preserve"> </v>
      </c>
      <c r="BP32" s="248" t="str">
        <f t="shared" si="9"/>
        <v xml:space="preserve"> </v>
      </c>
      <c r="BQ32" s="248" t="str">
        <f t="shared" si="9"/>
        <v xml:space="preserve"> </v>
      </c>
      <c r="BR32" s="248" t="str">
        <f t="shared" si="9"/>
        <v xml:space="preserve"> </v>
      </c>
      <c r="BS32" s="248" t="str">
        <f t="shared" si="9"/>
        <v xml:space="preserve"> </v>
      </c>
      <c r="BT32" s="97" t="str">
        <f t="shared" si="8"/>
        <v xml:space="preserve"> </v>
      </c>
    </row>
    <row r="33" spans="1:72">
      <c r="A33" s="118"/>
      <c r="B33" s="48"/>
      <c r="C33" s="3"/>
      <c r="D33" s="3"/>
      <c r="E33" s="3"/>
      <c r="F33" s="3"/>
      <c r="G33" s="3"/>
      <c r="H33" s="3"/>
      <c r="I33" s="3"/>
      <c r="J33" s="84"/>
      <c r="K33" s="48"/>
      <c r="L33" s="3"/>
      <c r="M33" s="3"/>
      <c r="N33" s="3"/>
      <c r="O33" s="3"/>
      <c r="P33" s="3"/>
      <c r="Q33" s="3"/>
      <c r="R33" s="3"/>
      <c r="S33" s="66"/>
      <c r="T33" s="66"/>
      <c r="U33" s="66"/>
      <c r="V33" s="66"/>
      <c r="W33" s="69"/>
      <c r="X33" s="51"/>
      <c r="Y33" s="108"/>
      <c r="Z33" s="176"/>
      <c r="AA33" s="177"/>
      <c r="AB33" s="177"/>
      <c r="AC33" s="177"/>
      <c r="AD33" s="177"/>
      <c r="AE33" s="177"/>
      <c r="AF33" s="177"/>
      <c r="AG33" s="178"/>
      <c r="AH33" s="104" t="str">
        <f t="shared" si="2"/>
        <v xml:space="preserve"> </v>
      </c>
      <c r="AJ33" s="72" t="str">
        <f t="shared" si="3"/>
        <v xml:space="preserve"> </v>
      </c>
      <c r="AK33" s="72" t="str">
        <f t="shared" si="4"/>
        <v xml:space="preserve"> </v>
      </c>
      <c r="AL33" s="72" t="str">
        <f t="shared" si="5"/>
        <v xml:space="preserve"> </v>
      </c>
      <c r="AN33" s="97" t="str">
        <f t="shared" si="6"/>
        <v xml:space="preserve"> </v>
      </c>
      <c r="AO33" s="97" t="str">
        <f t="shared" si="6"/>
        <v xml:space="preserve"> </v>
      </c>
      <c r="AP33" s="97" t="str">
        <f t="shared" si="6"/>
        <v xml:space="preserve"> </v>
      </c>
      <c r="AQ33" s="97" t="str">
        <f t="shared" si="6"/>
        <v xml:space="preserve"> </v>
      </c>
      <c r="AR33" s="97" t="str">
        <f t="shared" si="6"/>
        <v xml:space="preserve"> </v>
      </c>
      <c r="AS33" s="97" t="str">
        <f t="shared" si="6"/>
        <v xml:space="preserve"> </v>
      </c>
      <c r="AT33" s="97" t="str">
        <f t="shared" si="6"/>
        <v xml:space="preserve"> </v>
      </c>
      <c r="AU33" s="97" t="str">
        <f t="shared" si="6"/>
        <v xml:space="preserve"> </v>
      </c>
      <c r="AV33" s="97" t="str">
        <f t="shared" si="6"/>
        <v xml:space="preserve"> </v>
      </c>
      <c r="AW33" s="248" t="str">
        <f t="shared" si="7"/>
        <v xml:space="preserve"> </v>
      </c>
      <c r="AX33" s="248" t="str">
        <f t="shared" si="7"/>
        <v xml:space="preserve"> </v>
      </c>
      <c r="AY33" s="248" t="str">
        <f t="shared" si="7"/>
        <v xml:space="preserve"> </v>
      </c>
      <c r="AZ33" s="248" t="str">
        <f t="shared" si="7"/>
        <v xml:space="preserve"> </v>
      </c>
      <c r="BA33" s="248" t="str">
        <f t="shared" si="7"/>
        <v xml:space="preserve"> </v>
      </c>
      <c r="BB33" s="248" t="str">
        <f t="shared" si="7"/>
        <v xml:space="preserve"> </v>
      </c>
      <c r="BC33" s="248" t="str">
        <f t="shared" si="7"/>
        <v xml:space="preserve"> </v>
      </c>
      <c r="BD33" s="248" t="str">
        <f t="shared" si="7"/>
        <v xml:space="preserve"> </v>
      </c>
      <c r="BE33" s="248" t="str">
        <f t="shared" si="7"/>
        <v xml:space="preserve"> </v>
      </c>
      <c r="BF33" s="248" t="str">
        <f t="shared" si="7"/>
        <v xml:space="preserve"> </v>
      </c>
      <c r="BG33" s="248" t="str">
        <f t="shared" si="7"/>
        <v xml:space="preserve"> </v>
      </c>
      <c r="BH33" s="248" t="str">
        <f t="shared" si="7"/>
        <v xml:space="preserve"> </v>
      </c>
      <c r="BI33" s="248" t="str">
        <f t="shared" si="7"/>
        <v xml:space="preserve"> </v>
      </c>
      <c r="BJ33" s="97"/>
      <c r="BK33" s="97"/>
      <c r="BL33" s="248" t="str">
        <f t="shared" si="10"/>
        <v xml:space="preserve"> </v>
      </c>
      <c r="BM33" s="248" t="str">
        <f t="shared" si="10"/>
        <v xml:space="preserve"> </v>
      </c>
      <c r="BN33" s="248" t="str">
        <f t="shared" si="10"/>
        <v xml:space="preserve"> </v>
      </c>
      <c r="BO33" s="248" t="str">
        <f t="shared" si="9"/>
        <v xml:space="preserve"> </v>
      </c>
      <c r="BP33" s="248" t="str">
        <f t="shared" si="9"/>
        <v xml:space="preserve"> </v>
      </c>
      <c r="BQ33" s="248" t="str">
        <f t="shared" si="9"/>
        <v xml:space="preserve"> </v>
      </c>
      <c r="BR33" s="248" t="str">
        <f t="shared" si="9"/>
        <v xml:space="preserve"> </v>
      </c>
      <c r="BS33" s="248" t="str">
        <f t="shared" si="9"/>
        <v xml:space="preserve"> </v>
      </c>
      <c r="BT33" s="97" t="str">
        <f t="shared" si="8"/>
        <v xml:space="preserve"> </v>
      </c>
    </row>
    <row r="34" spans="1:72">
      <c r="A34" s="118"/>
      <c r="B34" s="48"/>
      <c r="C34" s="3"/>
      <c r="D34" s="3"/>
      <c r="E34" s="3"/>
      <c r="F34" s="3"/>
      <c r="G34" s="3"/>
      <c r="H34" s="3"/>
      <c r="I34" s="3"/>
      <c r="J34" s="84"/>
      <c r="K34" s="48"/>
      <c r="L34" s="3"/>
      <c r="M34" s="3"/>
      <c r="N34" s="3"/>
      <c r="O34" s="3"/>
      <c r="P34" s="3"/>
      <c r="Q34" s="3"/>
      <c r="R34" s="3"/>
      <c r="S34" s="66"/>
      <c r="T34" s="66"/>
      <c r="U34" s="66"/>
      <c r="V34" s="66"/>
      <c r="W34" s="69"/>
      <c r="X34" s="51"/>
      <c r="Y34" s="108"/>
      <c r="Z34" s="176"/>
      <c r="AA34" s="177"/>
      <c r="AB34" s="177"/>
      <c r="AC34" s="177"/>
      <c r="AD34" s="177"/>
      <c r="AE34" s="177"/>
      <c r="AF34" s="177"/>
      <c r="AG34" s="178"/>
      <c r="AH34" s="104" t="str">
        <f t="shared" si="2"/>
        <v xml:space="preserve"> </v>
      </c>
      <c r="AJ34" s="72" t="str">
        <f t="shared" si="3"/>
        <v xml:space="preserve"> </v>
      </c>
      <c r="AK34" s="72" t="str">
        <f t="shared" si="4"/>
        <v xml:space="preserve"> </v>
      </c>
      <c r="AL34" s="72" t="str">
        <f t="shared" si="5"/>
        <v xml:space="preserve"> </v>
      </c>
      <c r="AN34" s="97" t="str">
        <f t="shared" si="6"/>
        <v xml:space="preserve"> </v>
      </c>
      <c r="AO34" s="97" t="str">
        <f t="shared" si="6"/>
        <v xml:space="preserve"> </v>
      </c>
      <c r="AP34" s="97" t="str">
        <f t="shared" si="6"/>
        <v xml:space="preserve"> </v>
      </c>
      <c r="AQ34" s="97" t="str">
        <f t="shared" si="6"/>
        <v xml:space="preserve"> </v>
      </c>
      <c r="AR34" s="97" t="str">
        <f t="shared" si="6"/>
        <v xml:space="preserve"> </v>
      </c>
      <c r="AS34" s="97" t="str">
        <f t="shared" si="6"/>
        <v xml:space="preserve"> </v>
      </c>
      <c r="AT34" s="97" t="str">
        <f t="shared" si="6"/>
        <v xml:space="preserve"> </v>
      </c>
      <c r="AU34" s="97" t="str">
        <f t="shared" si="6"/>
        <v xml:space="preserve"> </v>
      </c>
      <c r="AV34" s="97" t="str">
        <f t="shared" si="6"/>
        <v xml:space="preserve"> </v>
      </c>
      <c r="AW34" s="248" t="str">
        <f t="shared" si="7"/>
        <v xml:space="preserve"> </v>
      </c>
      <c r="AX34" s="248" t="str">
        <f t="shared" si="7"/>
        <v xml:space="preserve"> </v>
      </c>
      <c r="AY34" s="248" t="str">
        <f t="shared" si="7"/>
        <v xml:space="preserve"> </v>
      </c>
      <c r="AZ34" s="248" t="str">
        <f t="shared" si="7"/>
        <v xml:space="preserve"> </v>
      </c>
      <c r="BA34" s="248" t="str">
        <f t="shared" si="7"/>
        <v xml:space="preserve"> </v>
      </c>
      <c r="BB34" s="248" t="str">
        <f t="shared" si="7"/>
        <v xml:space="preserve"> </v>
      </c>
      <c r="BC34" s="248" t="str">
        <f t="shared" si="7"/>
        <v xml:space="preserve"> </v>
      </c>
      <c r="BD34" s="248" t="str">
        <f t="shared" si="7"/>
        <v xml:space="preserve"> </v>
      </c>
      <c r="BE34" s="248" t="str">
        <f t="shared" si="7"/>
        <v xml:space="preserve"> </v>
      </c>
      <c r="BF34" s="248" t="str">
        <f t="shared" si="7"/>
        <v xml:space="preserve"> </v>
      </c>
      <c r="BG34" s="248" t="str">
        <f t="shared" si="7"/>
        <v xml:space="preserve"> </v>
      </c>
      <c r="BH34" s="248" t="str">
        <f t="shared" si="7"/>
        <v xml:space="preserve"> </v>
      </c>
      <c r="BI34" s="248" t="str">
        <f t="shared" si="7"/>
        <v xml:space="preserve"> </v>
      </c>
      <c r="BJ34" s="97"/>
      <c r="BK34" s="97"/>
      <c r="BL34" s="248" t="str">
        <f t="shared" si="10"/>
        <v xml:space="preserve"> </v>
      </c>
      <c r="BM34" s="248" t="str">
        <f t="shared" si="10"/>
        <v xml:space="preserve"> </v>
      </c>
      <c r="BN34" s="248" t="str">
        <f t="shared" si="10"/>
        <v xml:space="preserve"> </v>
      </c>
      <c r="BO34" s="248" t="str">
        <f t="shared" si="9"/>
        <v xml:space="preserve"> </v>
      </c>
      <c r="BP34" s="248" t="str">
        <f t="shared" si="9"/>
        <v xml:space="preserve"> </v>
      </c>
      <c r="BQ34" s="248" t="str">
        <f t="shared" si="9"/>
        <v xml:space="preserve"> </v>
      </c>
      <c r="BR34" s="248" t="str">
        <f t="shared" si="9"/>
        <v xml:space="preserve"> </v>
      </c>
      <c r="BS34" s="248" t="str">
        <f t="shared" si="9"/>
        <v xml:space="preserve"> </v>
      </c>
      <c r="BT34" s="97" t="str">
        <f t="shared" si="8"/>
        <v xml:space="preserve"> </v>
      </c>
    </row>
    <row r="35" spans="1:72">
      <c r="A35" s="118"/>
      <c r="B35" s="48"/>
      <c r="C35" s="3"/>
      <c r="D35" s="3"/>
      <c r="E35" s="3"/>
      <c r="F35" s="3"/>
      <c r="G35" s="3"/>
      <c r="H35" s="3"/>
      <c r="I35" s="3"/>
      <c r="J35" s="84"/>
      <c r="K35" s="48"/>
      <c r="L35" s="3"/>
      <c r="M35" s="3"/>
      <c r="N35" s="3"/>
      <c r="O35" s="3"/>
      <c r="P35" s="3"/>
      <c r="Q35" s="3"/>
      <c r="R35" s="3"/>
      <c r="S35" s="66"/>
      <c r="T35" s="66"/>
      <c r="U35" s="66"/>
      <c r="V35" s="66"/>
      <c r="W35" s="69"/>
      <c r="X35" s="51"/>
      <c r="Y35" s="108"/>
      <c r="Z35" s="176"/>
      <c r="AA35" s="177"/>
      <c r="AB35" s="177"/>
      <c r="AC35" s="177"/>
      <c r="AD35" s="177"/>
      <c r="AE35" s="177"/>
      <c r="AF35" s="177"/>
      <c r="AG35" s="178"/>
      <c r="AH35" s="104" t="str">
        <f t="shared" si="2"/>
        <v xml:space="preserve"> </v>
      </c>
      <c r="AJ35" s="72" t="str">
        <f t="shared" si="3"/>
        <v xml:space="preserve"> </v>
      </c>
      <c r="AK35" s="72" t="str">
        <f t="shared" si="4"/>
        <v xml:space="preserve"> </v>
      </c>
      <c r="AL35" s="72" t="str">
        <f t="shared" si="5"/>
        <v xml:space="preserve"> </v>
      </c>
      <c r="AN35" s="97" t="str">
        <f t="shared" si="6"/>
        <v xml:space="preserve"> </v>
      </c>
      <c r="AO35" s="97" t="str">
        <f t="shared" si="6"/>
        <v xml:space="preserve"> </v>
      </c>
      <c r="AP35" s="97" t="str">
        <f t="shared" si="6"/>
        <v xml:space="preserve"> </v>
      </c>
      <c r="AQ35" s="97" t="str">
        <f t="shared" si="6"/>
        <v xml:space="preserve"> </v>
      </c>
      <c r="AR35" s="97" t="str">
        <f t="shared" si="6"/>
        <v xml:space="preserve"> </v>
      </c>
      <c r="AS35" s="97" t="str">
        <f t="shared" si="6"/>
        <v xml:space="preserve"> </v>
      </c>
      <c r="AT35" s="97" t="str">
        <f t="shared" si="6"/>
        <v xml:space="preserve"> </v>
      </c>
      <c r="AU35" s="97" t="str">
        <f t="shared" si="6"/>
        <v xml:space="preserve"> </v>
      </c>
      <c r="AV35" s="97" t="str">
        <f t="shared" si="6"/>
        <v xml:space="preserve"> </v>
      </c>
      <c r="AW35" s="248" t="str">
        <f t="shared" si="7"/>
        <v xml:space="preserve"> </v>
      </c>
      <c r="AX35" s="248" t="str">
        <f t="shared" si="7"/>
        <v xml:space="preserve"> </v>
      </c>
      <c r="AY35" s="248" t="str">
        <f t="shared" si="7"/>
        <v xml:space="preserve"> </v>
      </c>
      <c r="AZ35" s="248" t="str">
        <f t="shared" si="7"/>
        <v xml:space="preserve"> </v>
      </c>
      <c r="BA35" s="248" t="str">
        <f t="shared" si="7"/>
        <v xml:space="preserve"> </v>
      </c>
      <c r="BB35" s="248" t="str">
        <f t="shared" si="7"/>
        <v xml:space="preserve"> </v>
      </c>
      <c r="BC35" s="248" t="str">
        <f t="shared" si="7"/>
        <v xml:space="preserve"> </v>
      </c>
      <c r="BD35" s="248" t="str">
        <f t="shared" si="7"/>
        <v xml:space="preserve"> </v>
      </c>
      <c r="BE35" s="248" t="str">
        <f t="shared" si="7"/>
        <v xml:space="preserve"> </v>
      </c>
      <c r="BF35" s="248" t="str">
        <f t="shared" si="7"/>
        <v xml:space="preserve"> </v>
      </c>
      <c r="BG35" s="248" t="str">
        <f t="shared" si="7"/>
        <v xml:space="preserve"> </v>
      </c>
      <c r="BH35" s="248" t="str">
        <f t="shared" si="7"/>
        <v xml:space="preserve"> </v>
      </c>
      <c r="BI35" s="248" t="str">
        <f t="shared" si="7"/>
        <v xml:space="preserve"> </v>
      </c>
      <c r="BJ35" s="97"/>
      <c r="BK35" s="97"/>
      <c r="BL35" s="248" t="str">
        <f t="shared" si="10"/>
        <v xml:space="preserve"> </v>
      </c>
      <c r="BM35" s="248" t="str">
        <f t="shared" si="10"/>
        <v xml:space="preserve"> </v>
      </c>
      <c r="BN35" s="248" t="str">
        <f t="shared" si="10"/>
        <v xml:space="preserve"> </v>
      </c>
      <c r="BO35" s="248" t="str">
        <f t="shared" si="9"/>
        <v xml:space="preserve"> </v>
      </c>
      <c r="BP35" s="248" t="str">
        <f t="shared" si="9"/>
        <v xml:space="preserve"> </v>
      </c>
      <c r="BQ35" s="248" t="str">
        <f t="shared" si="9"/>
        <v xml:space="preserve"> </v>
      </c>
      <c r="BR35" s="248" t="str">
        <f t="shared" si="9"/>
        <v xml:space="preserve"> </v>
      </c>
      <c r="BS35" s="248" t="str">
        <f t="shared" si="9"/>
        <v xml:space="preserve"> </v>
      </c>
      <c r="BT35" s="97" t="str">
        <f t="shared" si="8"/>
        <v xml:space="preserve"> </v>
      </c>
    </row>
    <row r="36" spans="1:72">
      <c r="A36" s="118"/>
      <c r="B36" s="48"/>
      <c r="C36" s="3"/>
      <c r="D36" s="3"/>
      <c r="E36" s="3"/>
      <c r="F36" s="3"/>
      <c r="G36" s="3"/>
      <c r="H36" s="3"/>
      <c r="I36" s="3"/>
      <c r="J36" s="84"/>
      <c r="K36" s="48"/>
      <c r="L36" s="3"/>
      <c r="M36" s="3"/>
      <c r="N36" s="3"/>
      <c r="O36" s="3"/>
      <c r="P36" s="3"/>
      <c r="Q36" s="3"/>
      <c r="R36" s="3"/>
      <c r="S36" s="66"/>
      <c r="T36" s="66"/>
      <c r="U36" s="66"/>
      <c r="V36" s="66"/>
      <c r="W36" s="69"/>
      <c r="X36" s="51"/>
      <c r="Y36" s="108"/>
      <c r="Z36" s="176"/>
      <c r="AA36" s="177"/>
      <c r="AB36" s="177"/>
      <c r="AC36" s="177"/>
      <c r="AD36" s="177"/>
      <c r="AE36" s="177"/>
      <c r="AF36" s="177"/>
      <c r="AG36" s="178"/>
      <c r="AH36" s="104" t="str">
        <f t="shared" si="2"/>
        <v xml:space="preserve"> </v>
      </c>
      <c r="AJ36" s="72" t="str">
        <f t="shared" si="3"/>
        <v xml:space="preserve"> </v>
      </c>
      <c r="AK36" s="72" t="str">
        <f t="shared" si="4"/>
        <v xml:space="preserve"> </v>
      </c>
      <c r="AL36" s="72" t="str">
        <f t="shared" si="5"/>
        <v xml:space="preserve"> </v>
      </c>
      <c r="AN36" s="97" t="str">
        <f t="shared" si="6"/>
        <v xml:space="preserve"> </v>
      </c>
      <c r="AO36" s="97" t="str">
        <f t="shared" si="6"/>
        <v xml:space="preserve"> </v>
      </c>
      <c r="AP36" s="97" t="str">
        <f t="shared" si="6"/>
        <v xml:space="preserve"> </v>
      </c>
      <c r="AQ36" s="97" t="str">
        <f t="shared" si="6"/>
        <v xml:space="preserve"> </v>
      </c>
      <c r="AR36" s="97" t="str">
        <f t="shared" si="6"/>
        <v xml:space="preserve"> </v>
      </c>
      <c r="AS36" s="97" t="str">
        <f t="shared" si="6"/>
        <v xml:space="preserve"> </v>
      </c>
      <c r="AT36" s="97" t="str">
        <f t="shared" si="6"/>
        <v xml:space="preserve"> </v>
      </c>
      <c r="AU36" s="97" t="str">
        <f t="shared" si="6"/>
        <v xml:space="preserve"> </v>
      </c>
      <c r="AV36" s="97" t="str">
        <f t="shared" si="6"/>
        <v xml:space="preserve"> </v>
      </c>
      <c r="AW36" s="248" t="str">
        <f t="shared" si="7"/>
        <v xml:space="preserve"> </v>
      </c>
      <c r="AX36" s="248" t="str">
        <f t="shared" si="7"/>
        <v xml:space="preserve"> </v>
      </c>
      <c r="AY36" s="248" t="str">
        <f t="shared" si="7"/>
        <v xml:space="preserve"> </v>
      </c>
      <c r="AZ36" s="248" t="str">
        <f t="shared" si="7"/>
        <v xml:space="preserve"> </v>
      </c>
      <c r="BA36" s="248" t="str">
        <f t="shared" si="7"/>
        <v xml:space="preserve"> </v>
      </c>
      <c r="BB36" s="248" t="str">
        <f t="shared" si="7"/>
        <v xml:space="preserve"> </v>
      </c>
      <c r="BC36" s="248" t="str">
        <f t="shared" si="7"/>
        <v xml:space="preserve"> </v>
      </c>
      <c r="BD36" s="248" t="str">
        <f t="shared" si="7"/>
        <v xml:space="preserve"> </v>
      </c>
      <c r="BE36" s="248" t="str">
        <f t="shared" si="7"/>
        <v xml:space="preserve"> </v>
      </c>
      <c r="BF36" s="248" t="str">
        <f t="shared" si="7"/>
        <v xml:space="preserve"> </v>
      </c>
      <c r="BG36" s="248" t="str">
        <f t="shared" si="7"/>
        <v xml:space="preserve"> </v>
      </c>
      <c r="BH36" s="248" t="str">
        <f t="shared" si="7"/>
        <v xml:space="preserve"> </v>
      </c>
      <c r="BI36" s="248" t="str">
        <f t="shared" si="7"/>
        <v xml:space="preserve"> </v>
      </c>
      <c r="BJ36" s="97"/>
      <c r="BK36" s="97"/>
      <c r="BL36" s="248" t="str">
        <f t="shared" si="10"/>
        <v xml:space="preserve"> </v>
      </c>
      <c r="BM36" s="248" t="str">
        <f t="shared" si="10"/>
        <v xml:space="preserve"> </v>
      </c>
      <c r="BN36" s="248" t="str">
        <f t="shared" si="10"/>
        <v xml:space="preserve"> </v>
      </c>
      <c r="BO36" s="248" t="str">
        <f t="shared" si="9"/>
        <v xml:space="preserve"> </v>
      </c>
      <c r="BP36" s="248" t="str">
        <f t="shared" si="9"/>
        <v xml:space="preserve"> </v>
      </c>
      <c r="BQ36" s="248" t="str">
        <f t="shared" si="9"/>
        <v xml:space="preserve"> </v>
      </c>
      <c r="BR36" s="248" t="str">
        <f t="shared" si="9"/>
        <v xml:space="preserve"> </v>
      </c>
      <c r="BS36" s="248" t="str">
        <f t="shared" si="9"/>
        <v xml:space="preserve"> </v>
      </c>
      <c r="BT36" s="97" t="str">
        <f t="shared" si="8"/>
        <v xml:space="preserve"> </v>
      </c>
    </row>
    <row r="37" spans="1:72">
      <c r="A37" s="118"/>
      <c r="B37" s="48"/>
      <c r="C37" s="3"/>
      <c r="D37" s="3"/>
      <c r="E37" s="3"/>
      <c r="F37" s="3"/>
      <c r="G37" s="3"/>
      <c r="H37" s="3"/>
      <c r="I37" s="3"/>
      <c r="J37" s="84"/>
      <c r="K37" s="48"/>
      <c r="L37" s="3"/>
      <c r="M37" s="3"/>
      <c r="N37" s="3"/>
      <c r="O37" s="3"/>
      <c r="P37" s="3"/>
      <c r="Q37" s="3"/>
      <c r="R37" s="3"/>
      <c r="S37" s="66"/>
      <c r="T37" s="66"/>
      <c r="U37" s="66"/>
      <c r="V37" s="66"/>
      <c r="W37" s="69"/>
      <c r="X37" s="51"/>
      <c r="Y37" s="108"/>
      <c r="Z37" s="176"/>
      <c r="AA37" s="177"/>
      <c r="AB37" s="177"/>
      <c r="AC37" s="177"/>
      <c r="AD37" s="177"/>
      <c r="AE37" s="177"/>
      <c r="AF37" s="177"/>
      <c r="AG37" s="178"/>
      <c r="AH37" s="104" t="str">
        <f t="shared" si="2"/>
        <v xml:space="preserve"> </v>
      </c>
      <c r="AJ37" s="72" t="str">
        <f t="shared" si="3"/>
        <v xml:space="preserve"> </v>
      </c>
      <c r="AK37" s="72" t="str">
        <f t="shared" si="4"/>
        <v xml:space="preserve"> </v>
      </c>
      <c r="AL37" s="72" t="str">
        <f t="shared" si="5"/>
        <v xml:space="preserve"> </v>
      </c>
      <c r="AN37" s="97" t="str">
        <f t="shared" si="6"/>
        <v xml:space="preserve"> </v>
      </c>
      <c r="AO37" s="97" t="str">
        <f t="shared" si="6"/>
        <v xml:space="preserve"> </v>
      </c>
      <c r="AP37" s="97" t="str">
        <f t="shared" si="6"/>
        <v xml:space="preserve"> </v>
      </c>
      <c r="AQ37" s="97" t="str">
        <f t="shared" si="6"/>
        <v xml:space="preserve"> </v>
      </c>
      <c r="AR37" s="97" t="str">
        <f t="shared" si="6"/>
        <v xml:space="preserve"> </v>
      </c>
      <c r="AS37" s="97" t="str">
        <f t="shared" si="6"/>
        <v xml:space="preserve"> </v>
      </c>
      <c r="AT37" s="97" t="str">
        <f t="shared" si="6"/>
        <v xml:space="preserve"> </v>
      </c>
      <c r="AU37" s="97" t="str">
        <f t="shared" si="6"/>
        <v xml:space="preserve"> </v>
      </c>
      <c r="AV37" s="97" t="str">
        <f t="shared" si="6"/>
        <v xml:space="preserve"> </v>
      </c>
      <c r="AW37" s="248" t="str">
        <f t="shared" si="7"/>
        <v xml:space="preserve"> </v>
      </c>
      <c r="AX37" s="248" t="str">
        <f t="shared" si="7"/>
        <v xml:space="preserve"> </v>
      </c>
      <c r="AY37" s="248" t="str">
        <f t="shared" si="7"/>
        <v xml:space="preserve"> </v>
      </c>
      <c r="AZ37" s="248" t="str">
        <f t="shared" si="7"/>
        <v xml:space="preserve"> </v>
      </c>
      <c r="BA37" s="248" t="str">
        <f t="shared" si="7"/>
        <v xml:space="preserve"> </v>
      </c>
      <c r="BB37" s="248" t="str">
        <f t="shared" si="7"/>
        <v xml:space="preserve"> </v>
      </c>
      <c r="BC37" s="248" t="str">
        <f t="shared" si="7"/>
        <v xml:space="preserve"> </v>
      </c>
      <c r="BD37" s="248" t="str">
        <f t="shared" si="7"/>
        <v xml:space="preserve"> </v>
      </c>
      <c r="BE37" s="248" t="str">
        <f t="shared" si="7"/>
        <v xml:space="preserve"> </v>
      </c>
      <c r="BF37" s="248" t="str">
        <f t="shared" si="7"/>
        <v xml:space="preserve"> </v>
      </c>
      <c r="BG37" s="248" t="str">
        <f t="shared" si="7"/>
        <v xml:space="preserve"> </v>
      </c>
      <c r="BH37" s="248" t="str">
        <f t="shared" si="7"/>
        <v xml:space="preserve"> </v>
      </c>
      <c r="BI37" s="248" t="str">
        <f t="shared" si="7"/>
        <v xml:space="preserve"> </v>
      </c>
      <c r="BJ37" s="97"/>
      <c r="BK37" s="97"/>
      <c r="BL37" s="248" t="str">
        <f t="shared" si="10"/>
        <v xml:space="preserve"> </v>
      </c>
      <c r="BM37" s="248" t="str">
        <f t="shared" si="10"/>
        <v xml:space="preserve"> </v>
      </c>
      <c r="BN37" s="248" t="str">
        <f t="shared" si="10"/>
        <v xml:space="preserve"> </v>
      </c>
      <c r="BO37" s="248" t="str">
        <f t="shared" si="9"/>
        <v xml:space="preserve"> </v>
      </c>
      <c r="BP37" s="248" t="str">
        <f t="shared" si="9"/>
        <v xml:space="preserve"> </v>
      </c>
      <c r="BQ37" s="248" t="str">
        <f t="shared" si="9"/>
        <v xml:space="preserve"> </v>
      </c>
      <c r="BR37" s="248" t="str">
        <f t="shared" si="9"/>
        <v xml:space="preserve"> </v>
      </c>
      <c r="BS37" s="248" t="str">
        <f t="shared" si="9"/>
        <v xml:space="preserve"> </v>
      </c>
      <c r="BT37" s="97" t="str">
        <f t="shared" si="8"/>
        <v xml:space="preserve"> </v>
      </c>
    </row>
    <row r="38" spans="1:72">
      <c r="A38" s="118"/>
      <c r="B38" s="48"/>
      <c r="C38" s="3"/>
      <c r="D38" s="3"/>
      <c r="E38" s="3"/>
      <c r="F38" s="3"/>
      <c r="G38" s="3"/>
      <c r="H38" s="3"/>
      <c r="I38" s="3"/>
      <c r="J38" s="84"/>
      <c r="K38" s="48"/>
      <c r="L38" s="3"/>
      <c r="M38" s="3"/>
      <c r="N38" s="3"/>
      <c r="O38" s="3"/>
      <c r="P38" s="3"/>
      <c r="Q38" s="3"/>
      <c r="R38" s="3"/>
      <c r="S38" s="66"/>
      <c r="T38" s="66"/>
      <c r="U38" s="66"/>
      <c r="V38" s="66"/>
      <c r="W38" s="69"/>
      <c r="X38" s="51"/>
      <c r="Y38" s="108"/>
      <c r="Z38" s="176"/>
      <c r="AA38" s="177"/>
      <c r="AB38" s="177"/>
      <c r="AC38" s="177"/>
      <c r="AD38" s="177"/>
      <c r="AE38" s="177"/>
      <c r="AF38" s="177"/>
      <c r="AG38" s="178"/>
      <c r="AH38" s="104" t="str">
        <f t="shared" si="2"/>
        <v xml:space="preserve"> </v>
      </c>
      <c r="AJ38" s="72" t="str">
        <f t="shared" si="3"/>
        <v xml:space="preserve"> </v>
      </c>
      <c r="AK38" s="72" t="str">
        <f t="shared" si="4"/>
        <v xml:space="preserve"> </v>
      </c>
      <c r="AL38" s="72" t="str">
        <f t="shared" si="5"/>
        <v xml:space="preserve"> </v>
      </c>
      <c r="AN38" s="97" t="str">
        <f t="shared" si="6"/>
        <v xml:space="preserve"> </v>
      </c>
      <c r="AO38" s="97" t="str">
        <f t="shared" si="6"/>
        <v xml:space="preserve"> </v>
      </c>
      <c r="AP38" s="97" t="str">
        <f t="shared" si="6"/>
        <v xml:space="preserve"> </v>
      </c>
      <c r="AQ38" s="97" t="str">
        <f t="shared" si="6"/>
        <v xml:space="preserve"> </v>
      </c>
      <c r="AR38" s="97" t="str">
        <f t="shared" si="6"/>
        <v xml:space="preserve"> </v>
      </c>
      <c r="AS38" s="97" t="str">
        <f t="shared" si="6"/>
        <v xml:space="preserve"> </v>
      </c>
      <c r="AT38" s="97" t="str">
        <f t="shared" si="6"/>
        <v xml:space="preserve"> </v>
      </c>
      <c r="AU38" s="97" t="str">
        <f t="shared" si="6"/>
        <v xml:space="preserve"> </v>
      </c>
      <c r="AV38" s="97" t="str">
        <f t="shared" si="6"/>
        <v xml:space="preserve"> </v>
      </c>
      <c r="AW38" s="248" t="str">
        <f t="shared" si="7"/>
        <v xml:space="preserve"> </v>
      </c>
      <c r="AX38" s="248" t="str">
        <f t="shared" si="7"/>
        <v xml:space="preserve"> </v>
      </c>
      <c r="AY38" s="248" t="str">
        <f t="shared" si="7"/>
        <v xml:space="preserve"> </v>
      </c>
      <c r="AZ38" s="248" t="str">
        <f t="shared" si="7"/>
        <v xml:space="preserve"> </v>
      </c>
      <c r="BA38" s="248" t="str">
        <f t="shared" si="7"/>
        <v xml:space="preserve"> </v>
      </c>
      <c r="BB38" s="248" t="str">
        <f t="shared" si="7"/>
        <v xml:space="preserve"> </v>
      </c>
      <c r="BC38" s="248" t="str">
        <f t="shared" si="7"/>
        <v xml:space="preserve"> </v>
      </c>
      <c r="BD38" s="248" t="str">
        <f t="shared" si="7"/>
        <v xml:space="preserve"> </v>
      </c>
      <c r="BE38" s="248" t="str">
        <f t="shared" si="7"/>
        <v xml:space="preserve"> </v>
      </c>
      <c r="BF38" s="248" t="str">
        <f t="shared" si="7"/>
        <v xml:space="preserve"> </v>
      </c>
      <c r="BG38" s="248" t="str">
        <f t="shared" si="7"/>
        <v xml:space="preserve"> </v>
      </c>
      <c r="BH38" s="248" t="str">
        <f t="shared" si="7"/>
        <v xml:space="preserve"> </v>
      </c>
      <c r="BI38" s="248" t="str">
        <f t="shared" si="7"/>
        <v xml:space="preserve"> </v>
      </c>
      <c r="BJ38" s="97"/>
      <c r="BK38" s="97"/>
      <c r="BL38" s="248" t="str">
        <f t="shared" si="10"/>
        <v xml:space="preserve"> </v>
      </c>
      <c r="BM38" s="248" t="str">
        <f t="shared" si="10"/>
        <v xml:space="preserve"> </v>
      </c>
      <c r="BN38" s="248" t="str">
        <f t="shared" si="10"/>
        <v xml:space="preserve"> </v>
      </c>
      <c r="BO38" s="248" t="str">
        <f t="shared" si="9"/>
        <v xml:space="preserve"> </v>
      </c>
      <c r="BP38" s="248" t="str">
        <f t="shared" si="9"/>
        <v xml:space="preserve"> </v>
      </c>
      <c r="BQ38" s="248" t="str">
        <f t="shared" si="9"/>
        <v xml:space="preserve"> </v>
      </c>
      <c r="BR38" s="248" t="str">
        <f t="shared" si="9"/>
        <v xml:space="preserve"> </v>
      </c>
      <c r="BS38" s="248" t="str">
        <f t="shared" si="9"/>
        <v xml:space="preserve"> </v>
      </c>
      <c r="BT38" s="97" t="str">
        <f t="shared" si="8"/>
        <v xml:space="preserve"> </v>
      </c>
    </row>
    <row r="39" spans="1:72">
      <c r="A39" s="118"/>
      <c r="B39" s="48"/>
      <c r="C39" s="3"/>
      <c r="D39" s="3"/>
      <c r="E39" s="3"/>
      <c r="F39" s="3"/>
      <c r="G39" s="3"/>
      <c r="H39" s="3"/>
      <c r="I39" s="3"/>
      <c r="J39" s="84"/>
      <c r="K39" s="48"/>
      <c r="L39" s="3"/>
      <c r="M39" s="3"/>
      <c r="N39" s="3"/>
      <c r="O39" s="3"/>
      <c r="P39" s="3"/>
      <c r="Q39" s="3"/>
      <c r="R39" s="3"/>
      <c r="S39" s="66"/>
      <c r="T39" s="66"/>
      <c r="U39" s="66"/>
      <c r="V39" s="66"/>
      <c r="W39" s="69"/>
      <c r="X39" s="51"/>
      <c r="Y39" s="108"/>
      <c r="Z39" s="176"/>
      <c r="AA39" s="177"/>
      <c r="AB39" s="177"/>
      <c r="AC39" s="177"/>
      <c r="AD39" s="177"/>
      <c r="AE39" s="177"/>
      <c r="AF39" s="177"/>
      <c r="AG39" s="178"/>
      <c r="AH39" s="104" t="str">
        <f t="shared" si="2"/>
        <v xml:space="preserve"> </v>
      </c>
      <c r="AJ39" s="72" t="str">
        <f t="shared" si="3"/>
        <v xml:space="preserve"> </v>
      </c>
      <c r="AK39" s="72" t="str">
        <f t="shared" si="4"/>
        <v xml:space="preserve"> </v>
      </c>
      <c r="AL39" s="72" t="str">
        <f t="shared" si="5"/>
        <v xml:space="preserve"> </v>
      </c>
      <c r="AN39" s="97" t="str">
        <f t="shared" si="6"/>
        <v xml:space="preserve"> </v>
      </c>
      <c r="AO39" s="97" t="str">
        <f t="shared" si="6"/>
        <v xml:space="preserve"> </v>
      </c>
      <c r="AP39" s="97" t="str">
        <f t="shared" si="6"/>
        <v xml:space="preserve"> </v>
      </c>
      <c r="AQ39" s="97" t="str">
        <f t="shared" si="6"/>
        <v xml:space="preserve"> </v>
      </c>
      <c r="AR39" s="97" t="str">
        <f t="shared" si="6"/>
        <v xml:space="preserve"> </v>
      </c>
      <c r="AS39" s="97" t="str">
        <f t="shared" si="6"/>
        <v xml:space="preserve"> </v>
      </c>
      <c r="AT39" s="97" t="str">
        <f t="shared" si="6"/>
        <v xml:space="preserve"> </v>
      </c>
      <c r="AU39" s="97" t="str">
        <f t="shared" si="6"/>
        <v xml:space="preserve"> </v>
      </c>
      <c r="AV39" s="97" t="str">
        <f t="shared" si="6"/>
        <v xml:space="preserve"> </v>
      </c>
      <c r="AW39" s="248" t="str">
        <f t="shared" si="7"/>
        <v xml:space="preserve"> </v>
      </c>
      <c r="AX39" s="248" t="str">
        <f t="shared" si="7"/>
        <v xml:space="preserve"> </v>
      </c>
      <c r="AY39" s="248" t="str">
        <f t="shared" si="7"/>
        <v xml:space="preserve"> </v>
      </c>
      <c r="AZ39" s="248" t="str">
        <f t="shared" si="7"/>
        <v xml:space="preserve"> </v>
      </c>
      <c r="BA39" s="248" t="str">
        <f t="shared" si="7"/>
        <v xml:space="preserve"> </v>
      </c>
      <c r="BB39" s="248" t="str">
        <f t="shared" si="7"/>
        <v xml:space="preserve"> </v>
      </c>
      <c r="BC39" s="248" t="str">
        <f t="shared" si="7"/>
        <v xml:space="preserve"> </v>
      </c>
      <c r="BD39" s="248" t="str">
        <f t="shared" si="7"/>
        <v xml:space="preserve"> </v>
      </c>
      <c r="BE39" s="248" t="str">
        <f t="shared" si="7"/>
        <v xml:space="preserve"> </v>
      </c>
      <c r="BF39" s="248" t="str">
        <f t="shared" si="7"/>
        <v xml:space="preserve"> </v>
      </c>
      <c r="BG39" s="248" t="str">
        <f t="shared" si="7"/>
        <v xml:space="preserve"> </v>
      </c>
      <c r="BH39" s="248" t="str">
        <f t="shared" si="7"/>
        <v xml:space="preserve"> </v>
      </c>
      <c r="BI39" s="248" t="str">
        <f t="shared" si="7"/>
        <v xml:space="preserve"> </v>
      </c>
      <c r="BJ39" s="97"/>
      <c r="BK39" s="97"/>
      <c r="BL39" s="248" t="str">
        <f t="shared" si="10"/>
        <v xml:space="preserve"> </v>
      </c>
      <c r="BM39" s="248" t="str">
        <f t="shared" si="10"/>
        <v xml:space="preserve"> </v>
      </c>
      <c r="BN39" s="248" t="str">
        <f t="shared" si="10"/>
        <v xml:space="preserve"> </v>
      </c>
      <c r="BO39" s="248" t="str">
        <f t="shared" si="9"/>
        <v xml:space="preserve"> </v>
      </c>
      <c r="BP39" s="248" t="str">
        <f t="shared" si="9"/>
        <v xml:space="preserve"> </v>
      </c>
      <c r="BQ39" s="248" t="str">
        <f t="shared" si="9"/>
        <v xml:space="preserve"> </v>
      </c>
      <c r="BR39" s="248" t="str">
        <f t="shared" si="9"/>
        <v xml:space="preserve"> </v>
      </c>
      <c r="BS39" s="248" t="str">
        <f t="shared" si="9"/>
        <v xml:space="preserve"> </v>
      </c>
      <c r="BT39" s="97" t="str">
        <f t="shared" si="8"/>
        <v xml:space="preserve"> </v>
      </c>
    </row>
    <row r="40" spans="1:72">
      <c r="A40" s="118"/>
      <c r="B40" s="48"/>
      <c r="C40" s="3"/>
      <c r="D40" s="3"/>
      <c r="E40" s="3"/>
      <c r="F40" s="3"/>
      <c r="G40" s="3"/>
      <c r="H40" s="3"/>
      <c r="I40" s="3"/>
      <c r="J40" s="84"/>
      <c r="K40" s="48"/>
      <c r="L40" s="3"/>
      <c r="M40" s="3"/>
      <c r="N40" s="3"/>
      <c r="O40" s="3"/>
      <c r="P40" s="3"/>
      <c r="Q40" s="3"/>
      <c r="R40" s="3"/>
      <c r="S40" s="66"/>
      <c r="T40" s="66"/>
      <c r="U40" s="66"/>
      <c r="V40" s="66"/>
      <c r="W40" s="69"/>
      <c r="X40" s="51"/>
      <c r="Y40" s="108"/>
      <c r="Z40" s="176"/>
      <c r="AA40" s="177"/>
      <c r="AB40" s="177"/>
      <c r="AC40" s="177"/>
      <c r="AD40" s="177"/>
      <c r="AE40" s="177"/>
      <c r="AF40" s="177"/>
      <c r="AG40" s="178"/>
      <c r="AH40" s="104" t="str">
        <f t="shared" si="2"/>
        <v xml:space="preserve"> </v>
      </c>
      <c r="AJ40" s="72" t="str">
        <f t="shared" si="3"/>
        <v xml:space="preserve"> </v>
      </c>
      <c r="AK40" s="72" t="str">
        <f t="shared" si="4"/>
        <v xml:space="preserve"> </v>
      </c>
      <c r="AL40" s="72" t="str">
        <f t="shared" si="5"/>
        <v xml:space="preserve"> </v>
      </c>
      <c r="AN40" s="97" t="str">
        <f t="shared" si="6"/>
        <v xml:space="preserve"> </v>
      </c>
      <c r="AO40" s="97" t="str">
        <f t="shared" si="6"/>
        <v xml:space="preserve"> </v>
      </c>
      <c r="AP40" s="97" t="str">
        <f t="shared" si="6"/>
        <v xml:space="preserve"> </v>
      </c>
      <c r="AQ40" s="97" t="str">
        <f t="shared" si="6"/>
        <v xml:space="preserve"> </v>
      </c>
      <c r="AR40" s="97" t="str">
        <f t="shared" si="6"/>
        <v xml:space="preserve"> </v>
      </c>
      <c r="AS40" s="97" t="str">
        <f t="shared" si="6"/>
        <v xml:space="preserve"> </v>
      </c>
      <c r="AT40" s="97" t="str">
        <f t="shared" si="6"/>
        <v xml:space="preserve"> </v>
      </c>
      <c r="AU40" s="97" t="str">
        <f t="shared" si="6"/>
        <v xml:space="preserve"> </v>
      </c>
      <c r="AV40" s="97" t="str">
        <f t="shared" si="6"/>
        <v xml:space="preserve"> </v>
      </c>
      <c r="AW40" s="248" t="str">
        <f t="shared" si="7"/>
        <v xml:space="preserve"> </v>
      </c>
      <c r="AX40" s="248" t="str">
        <f t="shared" si="7"/>
        <v xml:space="preserve"> </v>
      </c>
      <c r="AY40" s="248" t="str">
        <f t="shared" si="7"/>
        <v xml:space="preserve"> </v>
      </c>
      <c r="AZ40" s="248" t="str">
        <f t="shared" si="7"/>
        <v xml:space="preserve"> </v>
      </c>
      <c r="BA40" s="248" t="str">
        <f t="shared" si="7"/>
        <v xml:space="preserve"> </v>
      </c>
      <c r="BB40" s="248" t="str">
        <f t="shared" si="7"/>
        <v xml:space="preserve"> </v>
      </c>
      <c r="BC40" s="248" t="str">
        <f t="shared" si="7"/>
        <v xml:space="preserve"> </v>
      </c>
      <c r="BD40" s="248" t="str">
        <f t="shared" si="7"/>
        <v xml:space="preserve"> </v>
      </c>
      <c r="BE40" s="248" t="str">
        <f t="shared" si="7"/>
        <v xml:space="preserve"> </v>
      </c>
      <c r="BF40" s="248" t="str">
        <f t="shared" si="7"/>
        <v xml:space="preserve"> </v>
      </c>
      <c r="BG40" s="248" t="str">
        <f t="shared" si="7"/>
        <v xml:space="preserve"> </v>
      </c>
      <c r="BH40" s="248" t="str">
        <f t="shared" si="7"/>
        <v xml:space="preserve"> </v>
      </c>
      <c r="BI40" s="248" t="str">
        <f t="shared" si="7"/>
        <v xml:space="preserve"> </v>
      </c>
      <c r="BJ40" s="97"/>
      <c r="BK40" s="97"/>
      <c r="BL40" s="248" t="str">
        <f t="shared" si="10"/>
        <v xml:space="preserve"> </v>
      </c>
      <c r="BM40" s="248" t="str">
        <f t="shared" si="10"/>
        <v xml:space="preserve"> </v>
      </c>
      <c r="BN40" s="248" t="str">
        <f t="shared" si="10"/>
        <v xml:space="preserve"> </v>
      </c>
      <c r="BO40" s="248" t="str">
        <f t="shared" si="9"/>
        <v xml:space="preserve"> </v>
      </c>
      <c r="BP40" s="248" t="str">
        <f t="shared" si="9"/>
        <v xml:space="preserve"> </v>
      </c>
      <c r="BQ40" s="248" t="str">
        <f t="shared" si="9"/>
        <v xml:space="preserve"> </v>
      </c>
      <c r="BR40" s="248" t="str">
        <f t="shared" si="9"/>
        <v xml:space="preserve"> </v>
      </c>
      <c r="BS40" s="248" t="str">
        <f t="shared" si="9"/>
        <v xml:space="preserve"> </v>
      </c>
      <c r="BT40" s="97" t="str">
        <f t="shared" si="8"/>
        <v xml:space="preserve"> </v>
      </c>
    </row>
    <row r="41" spans="1:72">
      <c r="A41" s="118"/>
      <c r="B41" s="48"/>
      <c r="C41" s="3"/>
      <c r="D41" s="3"/>
      <c r="E41" s="3"/>
      <c r="F41" s="3"/>
      <c r="G41" s="3"/>
      <c r="H41" s="3"/>
      <c r="I41" s="3"/>
      <c r="J41" s="84"/>
      <c r="K41" s="48"/>
      <c r="L41" s="3"/>
      <c r="M41" s="3"/>
      <c r="N41" s="3"/>
      <c r="O41" s="3"/>
      <c r="P41" s="3"/>
      <c r="Q41" s="3"/>
      <c r="R41" s="3"/>
      <c r="S41" s="66"/>
      <c r="T41" s="66"/>
      <c r="U41" s="66"/>
      <c r="V41" s="66"/>
      <c r="W41" s="69"/>
      <c r="X41" s="51"/>
      <c r="Y41" s="108"/>
      <c r="Z41" s="176"/>
      <c r="AA41" s="177"/>
      <c r="AB41" s="177"/>
      <c r="AC41" s="177"/>
      <c r="AD41" s="177"/>
      <c r="AE41" s="177"/>
      <c r="AF41" s="177"/>
      <c r="AG41" s="178"/>
      <c r="AH41" s="104" t="str">
        <f t="shared" si="2"/>
        <v xml:space="preserve"> </v>
      </c>
      <c r="AJ41" s="72" t="str">
        <f t="shared" si="3"/>
        <v xml:space="preserve"> </v>
      </c>
      <c r="AK41" s="72" t="str">
        <f t="shared" si="4"/>
        <v xml:space="preserve"> </v>
      </c>
      <c r="AL41" s="72" t="str">
        <f t="shared" si="5"/>
        <v xml:space="preserve"> </v>
      </c>
      <c r="AN41" s="97" t="str">
        <f t="shared" si="6"/>
        <v xml:space="preserve"> </v>
      </c>
      <c r="AO41" s="97" t="str">
        <f t="shared" si="6"/>
        <v xml:space="preserve"> </v>
      </c>
      <c r="AP41" s="97" t="str">
        <f t="shared" si="6"/>
        <v xml:space="preserve"> </v>
      </c>
      <c r="AQ41" s="97" t="str">
        <f t="shared" si="6"/>
        <v xml:space="preserve"> </v>
      </c>
      <c r="AR41" s="97" t="str">
        <f t="shared" si="6"/>
        <v xml:space="preserve"> </v>
      </c>
      <c r="AS41" s="97" t="str">
        <f t="shared" si="6"/>
        <v xml:space="preserve"> </v>
      </c>
      <c r="AT41" s="97" t="str">
        <f t="shared" si="6"/>
        <v xml:space="preserve"> </v>
      </c>
      <c r="AU41" s="97" t="str">
        <f t="shared" si="6"/>
        <v xml:space="preserve"> </v>
      </c>
      <c r="AV41" s="97" t="str">
        <f t="shared" si="6"/>
        <v xml:space="preserve"> </v>
      </c>
      <c r="AW41" s="248" t="str">
        <f t="shared" si="7"/>
        <v xml:space="preserve"> </v>
      </c>
      <c r="AX41" s="248" t="str">
        <f t="shared" si="7"/>
        <v xml:space="preserve"> </v>
      </c>
      <c r="AY41" s="248" t="str">
        <f t="shared" si="7"/>
        <v xml:space="preserve"> </v>
      </c>
      <c r="AZ41" s="248" t="str">
        <f t="shared" si="7"/>
        <v xml:space="preserve"> </v>
      </c>
      <c r="BA41" s="248" t="str">
        <f t="shared" si="7"/>
        <v xml:space="preserve"> </v>
      </c>
      <c r="BB41" s="248" t="str">
        <f t="shared" si="7"/>
        <v xml:space="preserve"> </v>
      </c>
      <c r="BC41" s="248" t="str">
        <f t="shared" si="7"/>
        <v xml:space="preserve"> </v>
      </c>
      <c r="BD41" s="248" t="str">
        <f t="shared" si="7"/>
        <v xml:space="preserve"> </v>
      </c>
      <c r="BE41" s="248" t="str">
        <f t="shared" si="7"/>
        <v xml:space="preserve"> </v>
      </c>
      <c r="BF41" s="248" t="str">
        <f t="shared" si="7"/>
        <v xml:space="preserve"> </v>
      </c>
      <c r="BG41" s="248" t="str">
        <f t="shared" si="7"/>
        <v xml:space="preserve"> </v>
      </c>
      <c r="BH41" s="248" t="str">
        <f t="shared" si="7"/>
        <v xml:space="preserve"> </v>
      </c>
      <c r="BI41" s="248" t="str">
        <f t="shared" si="7"/>
        <v xml:space="preserve"> </v>
      </c>
      <c r="BJ41" s="97"/>
      <c r="BK41" s="97"/>
      <c r="BL41" s="248" t="str">
        <f t="shared" si="10"/>
        <v xml:space="preserve"> </v>
      </c>
      <c r="BM41" s="248" t="str">
        <f t="shared" si="10"/>
        <v xml:space="preserve"> </v>
      </c>
      <c r="BN41" s="248" t="str">
        <f t="shared" si="10"/>
        <v xml:space="preserve"> </v>
      </c>
      <c r="BO41" s="248" t="str">
        <f t="shared" si="9"/>
        <v xml:space="preserve"> </v>
      </c>
      <c r="BP41" s="248" t="str">
        <f t="shared" si="9"/>
        <v xml:space="preserve"> </v>
      </c>
      <c r="BQ41" s="248" t="str">
        <f t="shared" si="9"/>
        <v xml:space="preserve"> </v>
      </c>
      <c r="BR41" s="248" t="str">
        <f t="shared" si="9"/>
        <v xml:space="preserve"> </v>
      </c>
      <c r="BS41" s="248" t="str">
        <f t="shared" si="9"/>
        <v xml:space="preserve"> </v>
      </c>
      <c r="BT41" s="97" t="str">
        <f t="shared" si="8"/>
        <v xml:space="preserve"> </v>
      </c>
    </row>
    <row r="42" spans="1:72">
      <c r="A42" s="118"/>
      <c r="B42" s="48"/>
      <c r="C42" s="3"/>
      <c r="D42" s="3"/>
      <c r="E42" s="3"/>
      <c r="F42" s="3"/>
      <c r="G42" s="3"/>
      <c r="H42" s="3"/>
      <c r="I42" s="3"/>
      <c r="J42" s="84"/>
      <c r="K42" s="48"/>
      <c r="L42" s="3"/>
      <c r="M42" s="3"/>
      <c r="N42" s="3"/>
      <c r="O42" s="3"/>
      <c r="P42" s="3"/>
      <c r="Q42" s="3"/>
      <c r="R42" s="3"/>
      <c r="S42" s="66"/>
      <c r="T42" s="66"/>
      <c r="U42" s="66"/>
      <c r="V42" s="66"/>
      <c r="W42" s="69"/>
      <c r="X42" s="51"/>
      <c r="Y42" s="108"/>
      <c r="Z42" s="176"/>
      <c r="AA42" s="177"/>
      <c r="AB42" s="177"/>
      <c r="AC42" s="177"/>
      <c r="AD42" s="177"/>
      <c r="AE42" s="177"/>
      <c r="AF42" s="177"/>
      <c r="AG42" s="178"/>
      <c r="AH42" s="104" t="str">
        <f t="shared" si="2"/>
        <v xml:space="preserve"> </v>
      </c>
      <c r="AJ42" s="72" t="str">
        <f t="shared" si="3"/>
        <v xml:space="preserve"> </v>
      </c>
      <c r="AK42" s="72" t="str">
        <f t="shared" si="4"/>
        <v xml:space="preserve"> </v>
      </c>
      <c r="AL42" s="72" t="str">
        <f t="shared" si="5"/>
        <v xml:space="preserve"> </v>
      </c>
      <c r="AN42" s="97" t="str">
        <f t="shared" si="6"/>
        <v xml:space="preserve"> </v>
      </c>
      <c r="AO42" s="97" t="str">
        <f t="shared" si="6"/>
        <v xml:space="preserve"> </v>
      </c>
      <c r="AP42" s="97" t="str">
        <f t="shared" si="6"/>
        <v xml:space="preserve"> </v>
      </c>
      <c r="AQ42" s="97" t="str">
        <f t="shared" si="6"/>
        <v xml:space="preserve"> </v>
      </c>
      <c r="AR42" s="97" t="str">
        <f t="shared" si="6"/>
        <v xml:space="preserve"> </v>
      </c>
      <c r="AS42" s="97" t="str">
        <f t="shared" si="6"/>
        <v xml:space="preserve"> </v>
      </c>
      <c r="AT42" s="97" t="str">
        <f t="shared" si="6"/>
        <v xml:space="preserve"> </v>
      </c>
      <c r="AU42" s="97" t="str">
        <f t="shared" si="6"/>
        <v xml:space="preserve"> </v>
      </c>
      <c r="AV42" s="97" t="str">
        <f t="shared" si="6"/>
        <v xml:space="preserve"> </v>
      </c>
      <c r="AW42" s="248" t="str">
        <f t="shared" si="7"/>
        <v xml:space="preserve"> </v>
      </c>
      <c r="AX42" s="248" t="str">
        <f t="shared" si="7"/>
        <v xml:space="preserve"> </v>
      </c>
      <c r="AY42" s="248" t="str">
        <f t="shared" si="7"/>
        <v xml:space="preserve"> </v>
      </c>
      <c r="AZ42" s="248" t="str">
        <f t="shared" si="7"/>
        <v xml:space="preserve"> </v>
      </c>
      <c r="BA42" s="248" t="str">
        <f t="shared" si="7"/>
        <v xml:space="preserve"> </v>
      </c>
      <c r="BB42" s="248" t="str">
        <f t="shared" si="7"/>
        <v xml:space="preserve"> </v>
      </c>
      <c r="BC42" s="248" t="str">
        <f t="shared" si="7"/>
        <v xml:space="preserve"> </v>
      </c>
      <c r="BD42" s="248" t="str">
        <f t="shared" si="7"/>
        <v xml:space="preserve"> </v>
      </c>
      <c r="BE42" s="248" t="str">
        <f t="shared" si="7"/>
        <v xml:space="preserve"> </v>
      </c>
      <c r="BF42" s="248" t="str">
        <f t="shared" ref="BF42:BI50" si="11">IF(ISBLANK($A42)," ",IF(ISNUMBER(T42),T42,0))</f>
        <v xml:space="preserve"> </v>
      </c>
      <c r="BG42" s="248" t="str">
        <f t="shared" si="11"/>
        <v xml:space="preserve"> </v>
      </c>
      <c r="BH42" s="248" t="str">
        <f t="shared" si="11"/>
        <v xml:space="preserve"> </v>
      </c>
      <c r="BI42" s="248" t="str">
        <f t="shared" si="11"/>
        <v xml:space="preserve"> </v>
      </c>
      <c r="BJ42" s="97"/>
      <c r="BK42" s="97"/>
      <c r="BL42" s="248" t="str">
        <f t="shared" si="10"/>
        <v xml:space="preserve"> </v>
      </c>
      <c r="BM42" s="248" t="str">
        <f t="shared" si="10"/>
        <v xml:space="preserve"> </v>
      </c>
      <c r="BN42" s="248" t="str">
        <f t="shared" si="10"/>
        <v xml:space="preserve"> </v>
      </c>
      <c r="BO42" s="248" t="str">
        <f t="shared" si="9"/>
        <v xml:space="preserve"> </v>
      </c>
      <c r="BP42" s="248" t="str">
        <f t="shared" si="9"/>
        <v xml:space="preserve"> </v>
      </c>
      <c r="BQ42" s="248" t="str">
        <f t="shared" si="9"/>
        <v xml:space="preserve"> </v>
      </c>
      <c r="BR42" s="248" t="str">
        <f t="shared" si="9"/>
        <v xml:space="preserve"> </v>
      </c>
      <c r="BS42" s="248" t="str">
        <f t="shared" si="9"/>
        <v xml:space="preserve"> </v>
      </c>
      <c r="BT42" s="97" t="str">
        <f t="shared" si="8"/>
        <v xml:space="preserve"> </v>
      </c>
    </row>
    <row r="43" spans="1:72">
      <c r="A43" s="118"/>
      <c r="B43" s="48"/>
      <c r="C43" s="3"/>
      <c r="D43" s="3"/>
      <c r="E43" s="3"/>
      <c r="F43" s="3"/>
      <c r="G43" s="3"/>
      <c r="H43" s="3"/>
      <c r="I43" s="3"/>
      <c r="J43" s="84"/>
      <c r="K43" s="48"/>
      <c r="L43" s="3"/>
      <c r="M43" s="3"/>
      <c r="N43" s="3"/>
      <c r="O43" s="3"/>
      <c r="P43" s="3"/>
      <c r="Q43" s="3"/>
      <c r="R43" s="3"/>
      <c r="S43" s="66"/>
      <c r="T43" s="66"/>
      <c r="U43" s="66"/>
      <c r="V43" s="66"/>
      <c r="W43" s="69"/>
      <c r="X43" s="51"/>
      <c r="Y43" s="108"/>
      <c r="Z43" s="176"/>
      <c r="AA43" s="177"/>
      <c r="AB43" s="177"/>
      <c r="AC43" s="177"/>
      <c r="AD43" s="177"/>
      <c r="AE43" s="177"/>
      <c r="AF43" s="177"/>
      <c r="AG43" s="178"/>
      <c r="AH43" s="104" t="str">
        <f t="shared" si="2"/>
        <v xml:space="preserve"> </v>
      </c>
      <c r="AJ43" s="72" t="str">
        <f t="shared" si="3"/>
        <v xml:space="preserve"> </v>
      </c>
      <c r="AK43" s="72" t="str">
        <f t="shared" si="4"/>
        <v xml:space="preserve"> </v>
      </c>
      <c r="AL43" s="72" t="str">
        <f t="shared" si="5"/>
        <v xml:space="preserve"> </v>
      </c>
      <c r="AN43" s="97" t="str">
        <f t="shared" si="6"/>
        <v xml:space="preserve"> </v>
      </c>
      <c r="AO43" s="97" t="str">
        <f t="shared" si="6"/>
        <v xml:space="preserve"> </v>
      </c>
      <c r="AP43" s="97" t="str">
        <f t="shared" si="6"/>
        <v xml:space="preserve"> </v>
      </c>
      <c r="AQ43" s="97" t="str">
        <f t="shared" si="6"/>
        <v xml:space="preserve"> </v>
      </c>
      <c r="AR43" s="97" t="str">
        <f t="shared" si="6"/>
        <v xml:space="preserve"> </v>
      </c>
      <c r="AS43" s="97" t="str">
        <f t="shared" si="6"/>
        <v xml:space="preserve"> </v>
      </c>
      <c r="AT43" s="97" t="str">
        <f t="shared" si="6"/>
        <v xml:space="preserve"> </v>
      </c>
      <c r="AU43" s="97" t="str">
        <f t="shared" si="6"/>
        <v xml:space="preserve"> </v>
      </c>
      <c r="AV43" s="97" t="str">
        <f t="shared" si="6"/>
        <v xml:space="preserve"> </v>
      </c>
      <c r="AW43" s="248" t="str">
        <f t="shared" ref="AW43:BE50" si="12">IF(ISBLANK($A43)," ",IF(ISNUMBER(K43),K43,0))</f>
        <v xml:space="preserve"> </v>
      </c>
      <c r="AX43" s="248" t="str">
        <f t="shared" si="12"/>
        <v xml:space="preserve"> </v>
      </c>
      <c r="AY43" s="248" t="str">
        <f t="shared" si="12"/>
        <v xml:space="preserve"> </v>
      </c>
      <c r="AZ43" s="248" t="str">
        <f t="shared" si="12"/>
        <v xml:space="preserve"> </v>
      </c>
      <c r="BA43" s="248" t="str">
        <f t="shared" si="12"/>
        <v xml:space="preserve"> </v>
      </c>
      <c r="BB43" s="248" t="str">
        <f t="shared" si="12"/>
        <v xml:space="preserve"> </v>
      </c>
      <c r="BC43" s="248" t="str">
        <f t="shared" si="12"/>
        <v xml:space="preserve"> </v>
      </c>
      <c r="BD43" s="248" t="str">
        <f t="shared" si="12"/>
        <v xml:space="preserve"> </v>
      </c>
      <c r="BE43" s="248" t="str">
        <f t="shared" si="12"/>
        <v xml:space="preserve"> </v>
      </c>
      <c r="BF43" s="248" t="str">
        <f t="shared" si="11"/>
        <v xml:space="preserve"> </v>
      </c>
      <c r="BG43" s="248" t="str">
        <f t="shared" si="11"/>
        <v xml:space="preserve"> </v>
      </c>
      <c r="BH43" s="248" t="str">
        <f t="shared" si="11"/>
        <v xml:space="preserve"> </v>
      </c>
      <c r="BI43" s="248" t="str">
        <f t="shared" si="11"/>
        <v xml:space="preserve"> </v>
      </c>
      <c r="BJ43" s="97"/>
      <c r="BK43" s="97"/>
      <c r="BL43" s="248" t="str">
        <f t="shared" si="10"/>
        <v xml:space="preserve"> </v>
      </c>
      <c r="BM43" s="248" t="str">
        <f t="shared" si="10"/>
        <v xml:space="preserve"> </v>
      </c>
      <c r="BN43" s="248" t="str">
        <f t="shared" si="10"/>
        <v xml:space="preserve"> </v>
      </c>
      <c r="BO43" s="248" t="str">
        <f t="shared" si="9"/>
        <v xml:space="preserve"> </v>
      </c>
      <c r="BP43" s="248" t="str">
        <f t="shared" si="9"/>
        <v xml:space="preserve"> </v>
      </c>
      <c r="BQ43" s="248" t="str">
        <f t="shared" si="9"/>
        <v xml:space="preserve"> </v>
      </c>
      <c r="BR43" s="248" t="str">
        <f t="shared" si="9"/>
        <v xml:space="preserve"> </v>
      </c>
      <c r="BS43" s="248" t="str">
        <f t="shared" si="9"/>
        <v xml:space="preserve"> </v>
      </c>
      <c r="BT43" s="97" t="str">
        <f t="shared" si="8"/>
        <v xml:space="preserve"> </v>
      </c>
    </row>
    <row r="44" spans="1:72">
      <c r="A44" s="118"/>
      <c r="B44" s="48"/>
      <c r="C44" s="3"/>
      <c r="D44" s="3"/>
      <c r="E44" s="3"/>
      <c r="F44" s="3"/>
      <c r="G44" s="3"/>
      <c r="H44" s="3"/>
      <c r="I44" s="3"/>
      <c r="J44" s="84"/>
      <c r="K44" s="48"/>
      <c r="L44" s="3"/>
      <c r="M44" s="3"/>
      <c r="N44" s="3"/>
      <c r="O44" s="3"/>
      <c r="P44" s="3"/>
      <c r="Q44" s="3"/>
      <c r="R44" s="3"/>
      <c r="S44" s="66"/>
      <c r="T44" s="66"/>
      <c r="U44" s="66"/>
      <c r="V44" s="66"/>
      <c r="W44" s="69"/>
      <c r="X44" s="51"/>
      <c r="Y44" s="108"/>
      <c r="Z44" s="176"/>
      <c r="AA44" s="177"/>
      <c r="AB44" s="177"/>
      <c r="AC44" s="177"/>
      <c r="AD44" s="177"/>
      <c r="AE44" s="177"/>
      <c r="AF44" s="177"/>
      <c r="AG44" s="178"/>
      <c r="AH44" s="104" t="str">
        <f t="shared" si="2"/>
        <v xml:space="preserve"> </v>
      </c>
      <c r="AJ44" s="72" t="str">
        <f t="shared" si="3"/>
        <v xml:space="preserve"> </v>
      </c>
      <c r="AK44" s="72" t="str">
        <f t="shared" si="4"/>
        <v xml:space="preserve"> </v>
      </c>
      <c r="AL44" s="72" t="str">
        <f t="shared" si="5"/>
        <v xml:space="preserve"> </v>
      </c>
      <c r="AN44" s="97" t="str">
        <f t="shared" si="6"/>
        <v xml:space="preserve"> </v>
      </c>
      <c r="AO44" s="97" t="str">
        <f t="shared" si="6"/>
        <v xml:space="preserve"> </v>
      </c>
      <c r="AP44" s="97" t="str">
        <f t="shared" si="6"/>
        <v xml:space="preserve"> </v>
      </c>
      <c r="AQ44" s="97" t="str">
        <f t="shared" si="6"/>
        <v xml:space="preserve"> </v>
      </c>
      <c r="AR44" s="97" t="str">
        <f t="shared" si="6"/>
        <v xml:space="preserve"> </v>
      </c>
      <c r="AS44" s="97" t="str">
        <f t="shared" si="6"/>
        <v xml:space="preserve"> </v>
      </c>
      <c r="AT44" s="97" t="str">
        <f t="shared" si="6"/>
        <v xml:space="preserve"> </v>
      </c>
      <c r="AU44" s="97" t="str">
        <f t="shared" si="6"/>
        <v xml:space="preserve"> </v>
      </c>
      <c r="AV44" s="97" t="str">
        <f t="shared" si="6"/>
        <v xml:space="preserve"> </v>
      </c>
      <c r="AW44" s="248" t="str">
        <f t="shared" si="12"/>
        <v xml:space="preserve"> </v>
      </c>
      <c r="AX44" s="248" t="str">
        <f t="shared" si="12"/>
        <v xml:space="preserve"> </v>
      </c>
      <c r="AY44" s="248" t="str">
        <f t="shared" si="12"/>
        <v xml:space="preserve"> </v>
      </c>
      <c r="AZ44" s="248" t="str">
        <f t="shared" si="12"/>
        <v xml:space="preserve"> </v>
      </c>
      <c r="BA44" s="248" t="str">
        <f t="shared" si="12"/>
        <v xml:space="preserve"> </v>
      </c>
      <c r="BB44" s="248" t="str">
        <f t="shared" si="12"/>
        <v xml:space="preserve"> </v>
      </c>
      <c r="BC44" s="248" t="str">
        <f t="shared" si="12"/>
        <v xml:space="preserve"> </v>
      </c>
      <c r="BD44" s="248" t="str">
        <f t="shared" si="12"/>
        <v xml:space="preserve"> </v>
      </c>
      <c r="BE44" s="248" t="str">
        <f t="shared" si="12"/>
        <v xml:space="preserve"> </v>
      </c>
      <c r="BF44" s="248" t="str">
        <f t="shared" si="11"/>
        <v xml:space="preserve"> </v>
      </c>
      <c r="BG44" s="248" t="str">
        <f t="shared" si="11"/>
        <v xml:space="preserve"> </v>
      </c>
      <c r="BH44" s="248" t="str">
        <f t="shared" si="11"/>
        <v xml:space="preserve"> </v>
      </c>
      <c r="BI44" s="248" t="str">
        <f t="shared" si="11"/>
        <v xml:space="preserve"> </v>
      </c>
      <c r="BJ44" s="97"/>
      <c r="BK44" s="97"/>
      <c r="BL44" s="248" t="str">
        <f t="shared" si="10"/>
        <v xml:space="preserve"> </v>
      </c>
      <c r="BM44" s="248" t="str">
        <f t="shared" si="10"/>
        <v xml:space="preserve"> </v>
      </c>
      <c r="BN44" s="248" t="str">
        <f t="shared" si="10"/>
        <v xml:space="preserve"> </v>
      </c>
      <c r="BO44" s="248" t="str">
        <f t="shared" si="9"/>
        <v xml:space="preserve"> </v>
      </c>
      <c r="BP44" s="248" t="str">
        <f t="shared" si="9"/>
        <v xml:space="preserve"> </v>
      </c>
      <c r="BQ44" s="248" t="str">
        <f t="shared" si="9"/>
        <v xml:space="preserve"> </v>
      </c>
      <c r="BR44" s="248" t="str">
        <f t="shared" si="9"/>
        <v xml:space="preserve"> </v>
      </c>
      <c r="BS44" s="248" t="str">
        <f t="shared" si="9"/>
        <v xml:space="preserve"> </v>
      </c>
      <c r="BT44" s="97" t="str">
        <f t="shared" si="8"/>
        <v xml:space="preserve"> </v>
      </c>
    </row>
    <row r="45" spans="1:72">
      <c r="A45" s="118"/>
      <c r="B45" s="48"/>
      <c r="C45" s="3"/>
      <c r="D45" s="3"/>
      <c r="E45" s="3"/>
      <c r="F45" s="3"/>
      <c r="G45" s="3"/>
      <c r="H45" s="3"/>
      <c r="I45" s="3"/>
      <c r="J45" s="84"/>
      <c r="K45" s="48"/>
      <c r="L45" s="3"/>
      <c r="M45" s="3"/>
      <c r="N45" s="3"/>
      <c r="O45" s="3"/>
      <c r="P45" s="3"/>
      <c r="Q45" s="3"/>
      <c r="R45" s="3"/>
      <c r="S45" s="66"/>
      <c r="T45" s="66"/>
      <c r="U45" s="66"/>
      <c r="V45" s="66"/>
      <c r="W45" s="69"/>
      <c r="X45" s="51"/>
      <c r="Y45" s="108"/>
      <c r="Z45" s="176"/>
      <c r="AA45" s="177"/>
      <c r="AB45" s="177"/>
      <c r="AC45" s="177"/>
      <c r="AD45" s="177"/>
      <c r="AE45" s="177"/>
      <c r="AF45" s="177"/>
      <c r="AG45" s="178"/>
      <c r="AH45" s="104" t="str">
        <f t="shared" si="2"/>
        <v xml:space="preserve"> </v>
      </c>
      <c r="AJ45" s="72" t="str">
        <f t="shared" si="3"/>
        <v xml:space="preserve"> </v>
      </c>
      <c r="AK45" s="72" t="str">
        <f t="shared" si="4"/>
        <v xml:space="preserve"> </v>
      </c>
      <c r="AL45" s="72" t="str">
        <f t="shared" si="5"/>
        <v xml:space="preserve"> </v>
      </c>
      <c r="AN45" s="97" t="str">
        <f t="shared" si="6"/>
        <v xml:space="preserve"> </v>
      </c>
      <c r="AO45" s="97" t="str">
        <f t="shared" si="6"/>
        <v xml:space="preserve"> </v>
      </c>
      <c r="AP45" s="97" t="str">
        <f t="shared" si="6"/>
        <v xml:space="preserve"> </v>
      </c>
      <c r="AQ45" s="97" t="str">
        <f t="shared" si="6"/>
        <v xml:space="preserve"> </v>
      </c>
      <c r="AR45" s="97" t="str">
        <f t="shared" si="6"/>
        <v xml:space="preserve"> </v>
      </c>
      <c r="AS45" s="97" t="str">
        <f t="shared" si="6"/>
        <v xml:space="preserve"> </v>
      </c>
      <c r="AT45" s="97" t="str">
        <f t="shared" si="6"/>
        <v xml:space="preserve"> </v>
      </c>
      <c r="AU45" s="97" t="str">
        <f t="shared" si="6"/>
        <v xml:space="preserve"> </v>
      </c>
      <c r="AV45" s="97" t="str">
        <f t="shared" si="6"/>
        <v xml:space="preserve"> </v>
      </c>
      <c r="AW45" s="248" t="str">
        <f t="shared" si="12"/>
        <v xml:space="preserve"> </v>
      </c>
      <c r="AX45" s="248" t="str">
        <f t="shared" si="12"/>
        <v xml:space="preserve"> </v>
      </c>
      <c r="AY45" s="248" t="str">
        <f t="shared" si="12"/>
        <v xml:space="preserve"> </v>
      </c>
      <c r="AZ45" s="248" t="str">
        <f t="shared" si="12"/>
        <v xml:space="preserve"> </v>
      </c>
      <c r="BA45" s="248" t="str">
        <f t="shared" si="12"/>
        <v xml:space="preserve"> </v>
      </c>
      <c r="BB45" s="248" t="str">
        <f t="shared" si="12"/>
        <v xml:space="preserve"> </v>
      </c>
      <c r="BC45" s="248" t="str">
        <f t="shared" si="12"/>
        <v xml:space="preserve"> </v>
      </c>
      <c r="BD45" s="248" t="str">
        <f t="shared" si="12"/>
        <v xml:space="preserve"> </v>
      </c>
      <c r="BE45" s="248" t="str">
        <f t="shared" si="12"/>
        <v xml:space="preserve"> </v>
      </c>
      <c r="BF45" s="248" t="str">
        <f t="shared" si="11"/>
        <v xml:space="preserve"> </v>
      </c>
      <c r="BG45" s="248" t="str">
        <f t="shared" si="11"/>
        <v xml:space="preserve"> </v>
      </c>
      <c r="BH45" s="248" t="str">
        <f t="shared" si="11"/>
        <v xml:space="preserve"> </v>
      </c>
      <c r="BI45" s="248" t="str">
        <f t="shared" si="11"/>
        <v xml:space="preserve"> </v>
      </c>
      <c r="BJ45" s="97"/>
      <c r="BK45" s="97"/>
      <c r="BL45" s="248" t="str">
        <f t="shared" si="10"/>
        <v xml:space="preserve"> </v>
      </c>
      <c r="BM45" s="248" t="str">
        <f t="shared" si="10"/>
        <v xml:space="preserve"> </v>
      </c>
      <c r="BN45" s="248" t="str">
        <f t="shared" si="10"/>
        <v xml:space="preserve"> </v>
      </c>
      <c r="BO45" s="248" t="str">
        <f t="shared" si="9"/>
        <v xml:space="preserve"> </v>
      </c>
      <c r="BP45" s="248" t="str">
        <f t="shared" si="9"/>
        <v xml:space="preserve"> </v>
      </c>
      <c r="BQ45" s="248" t="str">
        <f t="shared" si="9"/>
        <v xml:space="preserve"> </v>
      </c>
      <c r="BR45" s="248" t="str">
        <f t="shared" si="9"/>
        <v xml:space="preserve"> </v>
      </c>
      <c r="BS45" s="248" t="str">
        <f t="shared" si="9"/>
        <v xml:space="preserve"> </v>
      </c>
      <c r="BT45" s="97" t="str">
        <f t="shared" si="8"/>
        <v xml:space="preserve"> </v>
      </c>
    </row>
    <row r="46" spans="1:72">
      <c r="A46" s="118"/>
      <c r="B46" s="48"/>
      <c r="C46" s="3"/>
      <c r="D46" s="3"/>
      <c r="E46" s="3"/>
      <c r="F46" s="3"/>
      <c r="G46" s="3"/>
      <c r="H46" s="3"/>
      <c r="I46" s="3"/>
      <c r="J46" s="84"/>
      <c r="K46" s="48"/>
      <c r="L46" s="3"/>
      <c r="M46" s="3"/>
      <c r="N46" s="3"/>
      <c r="O46" s="3"/>
      <c r="P46" s="3"/>
      <c r="Q46" s="3"/>
      <c r="R46" s="3"/>
      <c r="S46" s="66"/>
      <c r="T46" s="66"/>
      <c r="U46" s="66"/>
      <c r="V46" s="66"/>
      <c r="W46" s="69"/>
      <c r="X46" s="51"/>
      <c r="Y46" s="108"/>
      <c r="Z46" s="176"/>
      <c r="AA46" s="177"/>
      <c r="AB46" s="177"/>
      <c r="AC46" s="177"/>
      <c r="AD46" s="177"/>
      <c r="AE46" s="177"/>
      <c r="AF46" s="177"/>
      <c r="AG46" s="178"/>
      <c r="AH46" s="104" t="str">
        <f t="shared" si="2"/>
        <v xml:space="preserve"> </v>
      </c>
      <c r="AJ46" s="72" t="str">
        <f t="shared" si="3"/>
        <v xml:space="preserve"> </v>
      </c>
      <c r="AK46" s="72" t="str">
        <f t="shared" si="4"/>
        <v xml:space="preserve"> </v>
      </c>
      <c r="AL46" s="72" t="str">
        <f t="shared" si="5"/>
        <v xml:space="preserve"> </v>
      </c>
      <c r="AN46" s="97" t="str">
        <f t="shared" si="6"/>
        <v xml:space="preserve"> </v>
      </c>
      <c r="AO46" s="97" t="str">
        <f t="shared" si="6"/>
        <v xml:space="preserve"> </v>
      </c>
      <c r="AP46" s="97" t="str">
        <f t="shared" si="6"/>
        <v xml:space="preserve"> </v>
      </c>
      <c r="AQ46" s="97" t="str">
        <f t="shared" si="6"/>
        <v xml:space="preserve"> </v>
      </c>
      <c r="AR46" s="97" t="str">
        <f t="shared" si="6"/>
        <v xml:space="preserve"> </v>
      </c>
      <c r="AS46" s="97" t="str">
        <f t="shared" si="6"/>
        <v xml:space="preserve"> </v>
      </c>
      <c r="AT46" s="97" t="str">
        <f t="shared" si="6"/>
        <v xml:space="preserve"> </v>
      </c>
      <c r="AU46" s="97" t="str">
        <f t="shared" si="6"/>
        <v xml:space="preserve"> </v>
      </c>
      <c r="AV46" s="97" t="str">
        <f t="shared" si="6"/>
        <v xml:space="preserve"> </v>
      </c>
      <c r="AW46" s="248" t="str">
        <f t="shared" si="12"/>
        <v xml:space="preserve"> </v>
      </c>
      <c r="AX46" s="248" t="str">
        <f t="shared" si="12"/>
        <v xml:space="preserve"> </v>
      </c>
      <c r="AY46" s="248" t="str">
        <f t="shared" si="12"/>
        <v xml:space="preserve"> </v>
      </c>
      <c r="AZ46" s="248" t="str">
        <f t="shared" si="12"/>
        <v xml:space="preserve"> </v>
      </c>
      <c r="BA46" s="248" t="str">
        <f t="shared" si="12"/>
        <v xml:space="preserve"> </v>
      </c>
      <c r="BB46" s="248" t="str">
        <f t="shared" si="12"/>
        <v xml:space="preserve"> </v>
      </c>
      <c r="BC46" s="248" t="str">
        <f t="shared" si="12"/>
        <v xml:space="preserve"> </v>
      </c>
      <c r="BD46" s="248" t="str">
        <f t="shared" si="12"/>
        <v xml:space="preserve"> </v>
      </c>
      <c r="BE46" s="248" t="str">
        <f t="shared" si="12"/>
        <v xml:space="preserve"> </v>
      </c>
      <c r="BF46" s="248" t="str">
        <f t="shared" si="11"/>
        <v xml:space="preserve"> </v>
      </c>
      <c r="BG46" s="248" t="str">
        <f t="shared" si="11"/>
        <v xml:space="preserve"> </v>
      </c>
      <c r="BH46" s="248" t="str">
        <f t="shared" si="11"/>
        <v xml:space="preserve"> </v>
      </c>
      <c r="BI46" s="248" t="str">
        <f t="shared" si="11"/>
        <v xml:space="preserve"> </v>
      </c>
      <c r="BJ46" s="97"/>
      <c r="BK46" s="97"/>
      <c r="BL46" s="248" t="str">
        <f t="shared" si="10"/>
        <v xml:space="preserve"> </v>
      </c>
      <c r="BM46" s="248" t="str">
        <f t="shared" si="10"/>
        <v xml:space="preserve"> </v>
      </c>
      <c r="BN46" s="248" t="str">
        <f t="shared" si="10"/>
        <v xml:space="preserve"> </v>
      </c>
      <c r="BO46" s="248" t="str">
        <f t="shared" si="9"/>
        <v xml:space="preserve"> </v>
      </c>
      <c r="BP46" s="248" t="str">
        <f t="shared" si="9"/>
        <v xml:space="preserve"> </v>
      </c>
      <c r="BQ46" s="248" t="str">
        <f t="shared" si="9"/>
        <v xml:space="preserve"> </v>
      </c>
      <c r="BR46" s="248" t="str">
        <f t="shared" si="9"/>
        <v xml:space="preserve"> </v>
      </c>
      <c r="BS46" s="248" t="str">
        <f t="shared" si="9"/>
        <v xml:space="preserve"> </v>
      </c>
      <c r="BT46" s="97" t="str">
        <f t="shared" si="8"/>
        <v xml:space="preserve"> </v>
      </c>
    </row>
    <row r="47" spans="1:72">
      <c r="A47" s="118"/>
      <c r="B47" s="48"/>
      <c r="C47" s="3"/>
      <c r="D47" s="3"/>
      <c r="E47" s="3"/>
      <c r="F47" s="3"/>
      <c r="G47" s="3"/>
      <c r="H47" s="3"/>
      <c r="I47" s="3"/>
      <c r="J47" s="84"/>
      <c r="K47" s="48"/>
      <c r="L47" s="3"/>
      <c r="M47" s="3"/>
      <c r="N47" s="3"/>
      <c r="O47" s="3"/>
      <c r="P47" s="3"/>
      <c r="Q47" s="3"/>
      <c r="R47" s="3"/>
      <c r="S47" s="66"/>
      <c r="T47" s="66"/>
      <c r="U47" s="66"/>
      <c r="V47" s="66"/>
      <c r="W47" s="69"/>
      <c r="X47" s="51"/>
      <c r="Y47" s="108"/>
      <c r="Z47" s="176"/>
      <c r="AA47" s="177"/>
      <c r="AB47" s="177"/>
      <c r="AC47" s="177"/>
      <c r="AD47" s="177"/>
      <c r="AE47" s="177"/>
      <c r="AF47" s="177"/>
      <c r="AG47" s="178"/>
      <c r="AH47" s="104" t="str">
        <f t="shared" si="2"/>
        <v xml:space="preserve"> </v>
      </c>
      <c r="AJ47" s="72" t="str">
        <f t="shared" si="3"/>
        <v xml:space="preserve"> </v>
      </c>
      <c r="AK47" s="72" t="str">
        <f t="shared" si="4"/>
        <v xml:space="preserve"> </v>
      </c>
      <c r="AL47" s="72" t="str">
        <f t="shared" si="5"/>
        <v xml:space="preserve"> </v>
      </c>
      <c r="AN47" s="97" t="str">
        <f t="shared" si="6"/>
        <v xml:space="preserve"> </v>
      </c>
      <c r="AO47" s="97" t="str">
        <f t="shared" si="6"/>
        <v xml:space="preserve"> </v>
      </c>
      <c r="AP47" s="97" t="str">
        <f t="shared" si="6"/>
        <v xml:space="preserve"> </v>
      </c>
      <c r="AQ47" s="97" t="str">
        <f t="shared" si="6"/>
        <v xml:space="preserve"> </v>
      </c>
      <c r="AR47" s="97" t="str">
        <f t="shared" si="6"/>
        <v xml:space="preserve"> </v>
      </c>
      <c r="AS47" s="97" t="str">
        <f t="shared" si="6"/>
        <v xml:space="preserve"> </v>
      </c>
      <c r="AT47" s="97" t="str">
        <f t="shared" si="6"/>
        <v xml:space="preserve"> </v>
      </c>
      <c r="AU47" s="97" t="str">
        <f t="shared" si="6"/>
        <v xml:space="preserve"> </v>
      </c>
      <c r="AV47" s="97" t="str">
        <f t="shared" si="6"/>
        <v xml:space="preserve"> </v>
      </c>
      <c r="AW47" s="248" t="str">
        <f t="shared" si="12"/>
        <v xml:space="preserve"> </v>
      </c>
      <c r="AX47" s="248" t="str">
        <f t="shared" si="12"/>
        <v xml:space="preserve"> </v>
      </c>
      <c r="AY47" s="248" t="str">
        <f t="shared" si="12"/>
        <v xml:space="preserve"> </v>
      </c>
      <c r="AZ47" s="248" t="str">
        <f t="shared" si="12"/>
        <v xml:space="preserve"> </v>
      </c>
      <c r="BA47" s="248" t="str">
        <f t="shared" si="12"/>
        <v xml:space="preserve"> </v>
      </c>
      <c r="BB47" s="248" t="str">
        <f t="shared" si="12"/>
        <v xml:space="preserve"> </v>
      </c>
      <c r="BC47" s="248" t="str">
        <f t="shared" si="12"/>
        <v xml:space="preserve"> </v>
      </c>
      <c r="BD47" s="248" t="str">
        <f t="shared" si="12"/>
        <v xml:space="preserve"> </v>
      </c>
      <c r="BE47" s="248" t="str">
        <f t="shared" si="12"/>
        <v xml:space="preserve"> </v>
      </c>
      <c r="BF47" s="248" t="str">
        <f t="shared" si="11"/>
        <v xml:space="preserve"> </v>
      </c>
      <c r="BG47" s="248" t="str">
        <f t="shared" si="11"/>
        <v xml:space="preserve"> </v>
      </c>
      <c r="BH47" s="248" t="str">
        <f t="shared" si="11"/>
        <v xml:space="preserve"> </v>
      </c>
      <c r="BI47" s="248" t="str">
        <f t="shared" si="11"/>
        <v xml:space="preserve"> </v>
      </c>
      <c r="BJ47" s="97"/>
      <c r="BK47" s="97"/>
      <c r="BL47" s="248" t="str">
        <f t="shared" si="10"/>
        <v xml:space="preserve"> </v>
      </c>
      <c r="BM47" s="248" t="str">
        <f t="shared" si="10"/>
        <v xml:space="preserve"> </v>
      </c>
      <c r="BN47" s="248" t="str">
        <f t="shared" si="10"/>
        <v xml:space="preserve"> </v>
      </c>
      <c r="BO47" s="248" t="str">
        <f t="shared" si="9"/>
        <v xml:space="preserve"> </v>
      </c>
      <c r="BP47" s="248" t="str">
        <f t="shared" si="9"/>
        <v xml:space="preserve"> </v>
      </c>
      <c r="BQ47" s="248" t="str">
        <f t="shared" si="9"/>
        <v xml:space="preserve"> </v>
      </c>
      <c r="BR47" s="248" t="str">
        <f t="shared" si="9"/>
        <v xml:space="preserve"> </v>
      </c>
      <c r="BS47" s="248" t="str">
        <f t="shared" si="9"/>
        <v xml:space="preserve"> </v>
      </c>
      <c r="BT47" s="97" t="str">
        <f t="shared" si="8"/>
        <v xml:space="preserve"> </v>
      </c>
    </row>
    <row r="48" spans="1:72">
      <c r="A48" s="118"/>
      <c r="B48" s="48"/>
      <c r="C48" s="3"/>
      <c r="D48" s="3"/>
      <c r="E48" s="3"/>
      <c r="F48" s="3"/>
      <c r="G48" s="3"/>
      <c r="H48" s="3"/>
      <c r="I48" s="3"/>
      <c r="J48" s="84"/>
      <c r="K48" s="48"/>
      <c r="L48" s="3"/>
      <c r="M48" s="3"/>
      <c r="N48" s="3"/>
      <c r="O48" s="3"/>
      <c r="P48" s="3"/>
      <c r="Q48" s="3"/>
      <c r="R48" s="3"/>
      <c r="S48" s="66"/>
      <c r="T48" s="66"/>
      <c r="U48" s="66"/>
      <c r="V48" s="66"/>
      <c r="W48" s="69"/>
      <c r="X48" s="51"/>
      <c r="Y48" s="108"/>
      <c r="Z48" s="176"/>
      <c r="AA48" s="177"/>
      <c r="AB48" s="177"/>
      <c r="AC48" s="177"/>
      <c r="AD48" s="177"/>
      <c r="AE48" s="177"/>
      <c r="AF48" s="177"/>
      <c r="AG48" s="178"/>
      <c r="AH48" s="104" t="str">
        <f t="shared" si="2"/>
        <v xml:space="preserve"> </v>
      </c>
      <c r="AJ48" s="72" t="str">
        <f t="shared" si="3"/>
        <v xml:space="preserve"> </v>
      </c>
      <c r="AK48" s="72" t="str">
        <f t="shared" si="4"/>
        <v xml:space="preserve"> </v>
      </c>
      <c r="AL48" s="72" t="str">
        <f t="shared" si="5"/>
        <v xml:space="preserve"> </v>
      </c>
      <c r="AN48" s="97" t="str">
        <f t="shared" si="6"/>
        <v xml:space="preserve"> </v>
      </c>
      <c r="AO48" s="97" t="str">
        <f t="shared" si="6"/>
        <v xml:space="preserve"> </v>
      </c>
      <c r="AP48" s="97" t="str">
        <f t="shared" si="6"/>
        <v xml:space="preserve"> </v>
      </c>
      <c r="AQ48" s="97" t="str">
        <f t="shared" si="6"/>
        <v xml:space="preserve"> </v>
      </c>
      <c r="AR48" s="97" t="str">
        <f t="shared" si="6"/>
        <v xml:space="preserve"> </v>
      </c>
      <c r="AS48" s="97" t="str">
        <f t="shared" si="6"/>
        <v xml:space="preserve"> </v>
      </c>
      <c r="AT48" s="97" t="str">
        <f t="shared" si="6"/>
        <v xml:space="preserve"> </v>
      </c>
      <c r="AU48" s="97" t="str">
        <f t="shared" si="6"/>
        <v xml:space="preserve"> </v>
      </c>
      <c r="AV48" s="97" t="str">
        <f t="shared" si="6"/>
        <v xml:space="preserve"> </v>
      </c>
      <c r="AW48" s="248" t="str">
        <f t="shared" si="12"/>
        <v xml:space="preserve"> </v>
      </c>
      <c r="AX48" s="248" t="str">
        <f t="shared" si="12"/>
        <v xml:space="preserve"> </v>
      </c>
      <c r="AY48" s="248" t="str">
        <f t="shared" si="12"/>
        <v xml:space="preserve"> </v>
      </c>
      <c r="AZ48" s="248" t="str">
        <f t="shared" si="12"/>
        <v xml:space="preserve"> </v>
      </c>
      <c r="BA48" s="248" t="str">
        <f t="shared" si="12"/>
        <v xml:space="preserve"> </v>
      </c>
      <c r="BB48" s="248" t="str">
        <f t="shared" si="12"/>
        <v xml:space="preserve"> </v>
      </c>
      <c r="BC48" s="248" t="str">
        <f t="shared" si="12"/>
        <v xml:space="preserve"> </v>
      </c>
      <c r="BD48" s="248" t="str">
        <f t="shared" si="12"/>
        <v xml:space="preserve"> </v>
      </c>
      <c r="BE48" s="248" t="str">
        <f t="shared" si="12"/>
        <v xml:space="preserve"> </v>
      </c>
      <c r="BF48" s="248" t="str">
        <f t="shared" si="11"/>
        <v xml:space="preserve"> </v>
      </c>
      <c r="BG48" s="248" t="str">
        <f t="shared" si="11"/>
        <v xml:space="preserve"> </v>
      </c>
      <c r="BH48" s="248" t="str">
        <f t="shared" si="11"/>
        <v xml:space="preserve"> </v>
      </c>
      <c r="BI48" s="248" t="str">
        <f t="shared" si="11"/>
        <v xml:space="preserve"> </v>
      </c>
      <c r="BJ48" s="97"/>
      <c r="BK48" s="97"/>
      <c r="BL48" s="248" t="str">
        <f t="shared" si="10"/>
        <v xml:space="preserve"> </v>
      </c>
      <c r="BM48" s="248" t="str">
        <f t="shared" si="10"/>
        <v xml:space="preserve"> </v>
      </c>
      <c r="BN48" s="248" t="str">
        <f t="shared" si="10"/>
        <v xml:space="preserve"> </v>
      </c>
      <c r="BO48" s="248" t="str">
        <f t="shared" si="9"/>
        <v xml:space="preserve"> </v>
      </c>
      <c r="BP48" s="248" t="str">
        <f t="shared" si="9"/>
        <v xml:space="preserve"> </v>
      </c>
      <c r="BQ48" s="248" t="str">
        <f t="shared" si="9"/>
        <v xml:space="preserve"> </v>
      </c>
      <c r="BR48" s="248" t="str">
        <f t="shared" si="9"/>
        <v xml:space="preserve"> </v>
      </c>
      <c r="BS48" s="248" t="str">
        <f t="shared" si="9"/>
        <v xml:space="preserve"> </v>
      </c>
      <c r="BT48" s="97" t="str">
        <f t="shared" si="8"/>
        <v xml:space="preserve"> </v>
      </c>
    </row>
    <row r="49" spans="1:81">
      <c r="A49" s="118"/>
      <c r="B49" s="48"/>
      <c r="C49" s="3"/>
      <c r="D49" s="3"/>
      <c r="E49" s="3"/>
      <c r="F49" s="3"/>
      <c r="G49" s="3"/>
      <c r="H49" s="3"/>
      <c r="I49" s="3"/>
      <c r="J49" s="84"/>
      <c r="K49" s="48"/>
      <c r="L49" s="3"/>
      <c r="M49" s="3"/>
      <c r="N49" s="3"/>
      <c r="O49" s="3"/>
      <c r="P49" s="3"/>
      <c r="Q49" s="3"/>
      <c r="R49" s="3"/>
      <c r="S49" s="66"/>
      <c r="T49" s="66"/>
      <c r="U49" s="66"/>
      <c r="V49" s="66"/>
      <c r="W49" s="69"/>
      <c r="X49" s="51"/>
      <c r="Y49" s="108"/>
      <c r="Z49" s="176"/>
      <c r="AA49" s="177"/>
      <c r="AB49" s="177"/>
      <c r="AC49" s="177"/>
      <c r="AD49" s="177"/>
      <c r="AE49" s="177"/>
      <c r="AF49" s="177"/>
      <c r="AG49" s="178"/>
      <c r="AH49" s="104" t="str">
        <f t="shared" si="2"/>
        <v xml:space="preserve"> </v>
      </c>
      <c r="AJ49" s="72" t="str">
        <f t="shared" si="3"/>
        <v xml:space="preserve"> </v>
      </c>
      <c r="AK49" s="72" t="str">
        <f t="shared" si="4"/>
        <v xml:space="preserve"> </v>
      </c>
      <c r="AL49" s="72" t="str">
        <f t="shared" si="5"/>
        <v xml:space="preserve"> </v>
      </c>
      <c r="AN49" s="97" t="str">
        <f t="shared" si="6"/>
        <v xml:space="preserve"> </v>
      </c>
      <c r="AO49" s="97" t="str">
        <f t="shared" si="6"/>
        <v xml:space="preserve"> </v>
      </c>
      <c r="AP49" s="97" t="str">
        <f t="shared" si="6"/>
        <v xml:space="preserve"> </v>
      </c>
      <c r="AQ49" s="97" t="str">
        <f t="shared" si="6"/>
        <v xml:space="preserve"> </v>
      </c>
      <c r="AR49" s="97" t="str">
        <f t="shared" si="6"/>
        <v xml:space="preserve"> </v>
      </c>
      <c r="AS49" s="97" t="str">
        <f t="shared" si="6"/>
        <v xml:space="preserve"> </v>
      </c>
      <c r="AT49" s="97" t="str">
        <f t="shared" si="6"/>
        <v xml:space="preserve"> </v>
      </c>
      <c r="AU49" s="97" t="str">
        <f t="shared" si="6"/>
        <v xml:space="preserve"> </v>
      </c>
      <c r="AV49" s="97" t="str">
        <f t="shared" si="6"/>
        <v xml:space="preserve"> </v>
      </c>
      <c r="AW49" s="248" t="str">
        <f t="shared" si="12"/>
        <v xml:space="preserve"> </v>
      </c>
      <c r="AX49" s="248" t="str">
        <f t="shared" si="12"/>
        <v xml:space="preserve"> </v>
      </c>
      <c r="AY49" s="248" t="str">
        <f t="shared" si="12"/>
        <v xml:space="preserve"> </v>
      </c>
      <c r="AZ49" s="248" t="str">
        <f t="shared" si="12"/>
        <v xml:space="preserve"> </v>
      </c>
      <c r="BA49" s="248" t="str">
        <f t="shared" si="12"/>
        <v xml:space="preserve"> </v>
      </c>
      <c r="BB49" s="248" t="str">
        <f t="shared" si="12"/>
        <v xml:space="preserve"> </v>
      </c>
      <c r="BC49" s="248" t="str">
        <f t="shared" si="12"/>
        <v xml:space="preserve"> </v>
      </c>
      <c r="BD49" s="248" t="str">
        <f t="shared" si="12"/>
        <v xml:space="preserve"> </v>
      </c>
      <c r="BE49" s="248" t="str">
        <f t="shared" si="12"/>
        <v xml:space="preserve"> </v>
      </c>
      <c r="BF49" s="248" t="str">
        <f t="shared" si="11"/>
        <v xml:space="preserve"> </v>
      </c>
      <c r="BG49" s="248" t="str">
        <f t="shared" si="11"/>
        <v xml:space="preserve"> </v>
      </c>
      <c r="BH49" s="248" t="str">
        <f t="shared" si="11"/>
        <v xml:space="preserve"> </v>
      </c>
      <c r="BI49" s="248" t="str">
        <f t="shared" si="11"/>
        <v xml:space="preserve"> </v>
      </c>
      <c r="BJ49" s="97"/>
      <c r="BK49" s="97"/>
      <c r="BL49" s="248" t="str">
        <f t="shared" si="10"/>
        <v xml:space="preserve"> </v>
      </c>
      <c r="BM49" s="248" t="str">
        <f t="shared" si="10"/>
        <v xml:space="preserve"> </v>
      </c>
      <c r="BN49" s="248" t="str">
        <f t="shared" si="10"/>
        <v xml:space="preserve"> </v>
      </c>
      <c r="BO49" s="248" t="str">
        <f t="shared" si="9"/>
        <v xml:space="preserve"> </v>
      </c>
      <c r="BP49" s="248" t="str">
        <f t="shared" si="9"/>
        <v xml:space="preserve"> </v>
      </c>
      <c r="BQ49" s="248" t="str">
        <f t="shared" si="9"/>
        <v xml:space="preserve"> </v>
      </c>
      <c r="BR49" s="248" t="str">
        <f t="shared" si="9"/>
        <v xml:space="preserve"> </v>
      </c>
      <c r="BS49" s="248" t="str">
        <f t="shared" si="9"/>
        <v xml:space="preserve"> </v>
      </c>
      <c r="BT49" s="97" t="str">
        <f t="shared" si="8"/>
        <v xml:space="preserve"> </v>
      </c>
    </row>
    <row r="50" spans="1:81" ht="13.5" thickBot="1">
      <c r="A50" s="119"/>
      <c r="B50" s="50"/>
      <c r="C50" s="49"/>
      <c r="D50" s="49"/>
      <c r="E50" s="49"/>
      <c r="F50" s="49"/>
      <c r="G50" s="49"/>
      <c r="H50" s="49"/>
      <c r="I50" s="49"/>
      <c r="J50" s="85"/>
      <c r="K50" s="50"/>
      <c r="L50" s="49"/>
      <c r="M50" s="49"/>
      <c r="N50" s="49"/>
      <c r="O50" s="49"/>
      <c r="P50" s="49"/>
      <c r="Q50" s="49"/>
      <c r="R50" s="49"/>
      <c r="S50" s="68"/>
      <c r="T50" s="68"/>
      <c r="U50" s="68"/>
      <c r="V50" s="68"/>
      <c r="W50" s="70"/>
      <c r="X50" s="52"/>
      <c r="Y50" s="52"/>
      <c r="Z50" s="179"/>
      <c r="AA50" s="180"/>
      <c r="AB50" s="180"/>
      <c r="AC50" s="180"/>
      <c r="AD50" s="180"/>
      <c r="AE50" s="180"/>
      <c r="AF50" s="180"/>
      <c r="AG50" s="181"/>
      <c r="AH50" s="105" t="str">
        <f t="shared" si="2"/>
        <v xml:space="preserve"> </v>
      </c>
      <c r="AJ50" s="72" t="str">
        <f>IF(ISBLANK($A50)," ",SUM(AN50,AW50,AO50,AP50,AX50,AZ50:BA50,AS50,AU50))</f>
        <v xml:space="preserve"> </v>
      </c>
      <c r="AK50" s="72" t="str">
        <f>IF(ISBLANK($A50)," ",SUM(AQ50,BF50:BG50,AV50,AR50,AT50))</f>
        <v xml:space="preserve"> </v>
      </c>
      <c r="AL50" s="72" t="str">
        <f t="shared" si="5"/>
        <v xml:space="preserve"> </v>
      </c>
      <c r="AN50" s="97" t="str">
        <f t="shared" si="6"/>
        <v xml:space="preserve"> </v>
      </c>
      <c r="AO50" s="97" t="str">
        <f t="shared" si="6"/>
        <v xml:space="preserve"> </v>
      </c>
      <c r="AP50" s="97" t="str">
        <f t="shared" si="6"/>
        <v xml:space="preserve"> </v>
      </c>
      <c r="AQ50" s="97" t="str">
        <f t="shared" si="6"/>
        <v xml:space="preserve"> </v>
      </c>
      <c r="AR50" s="97" t="str">
        <f t="shared" si="6"/>
        <v xml:space="preserve"> </v>
      </c>
      <c r="AS50" s="97" t="str">
        <f t="shared" si="6"/>
        <v xml:space="preserve"> </v>
      </c>
      <c r="AT50" s="97" t="str">
        <f t="shared" si="6"/>
        <v xml:space="preserve"> </v>
      </c>
      <c r="AU50" s="97" t="str">
        <f t="shared" si="6"/>
        <v xml:space="preserve"> </v>
      </c>
      <c r="AV50" s="97" t="str">
        <f t="shared" si="6"/>
        <v xml:space="preserve"> </v>
      </c>
      <c r="AW50" s="248" t="str">
        <f t="shared" si="12"/>
        <v xml:space="preserve"> </v>
      </c>
      <c r="AX50" s="248" t="str">
        <f t="shared" si="12"/>
        <v xml:space="preserve"> </v>
      </c>
      <c r="AY50" s="248" t="str">
        <f t="shared" si="12"/>
        <v xml:space="preserve"> </v>
      </c>
      <c r="AZ50" s="248" t="str">
        <f t="shared" si="12"/>
        <v xml:space="preserve"> </v>
      </c>
      <c r="BA50" s="248" t="str">
        <f t="shared" si="12"/>
        <v xml:space="preserve"> </v>
      </c>
      <c r="BB50" s="248" t="str">
        <f t="shared" si="12"/>
        <v xml:space="preserve"> </v>
      </c>
      <c r="BC50" s="248" t="str">
        <f t="shared" si="12"/>
        <v xml:space="preserve"> </v>
      </c>
      <c r="BD50" s="248" t="str">
        <f t="shared" si="12"/>
        <v xml:space="preserve"> </v>
      </c>
      <c r="BE50" s="248" t="str">
        <f t="shared" si="12"/>
        <v xml:space="preserve"> </v>
      </c>
      <c r="BF50" s="248" t="str">
        <f t="shared" si="11"/>
        <v xml:space="preserve"> </v>
      </c>
      <c r="BG50" s="248" t="str">
        <f t="shared" si="11"/>
        <v xml:space="preserve"> </v>
      </c>
      <c r="BH50" s="248" t="str">
        <f t="shared" si="11"/>
        <v xml:space="preserve"> </v>
      </c>
      <c r="BI50" s="248" t="str">
        <f t="shared" si="11"/>
        <v xml:space="preserve"> </v>
      </c>
      <c r="BJ50" s="97"/>
      <c r="BK50" s="97"/>
      <c r="BL50" s="248" t="str">
        <f t="shared" si="10"/>
        <v xml:space="preserve"> </v>
      </c>
      <c r="BM50" s="248" t="str">
        <f t="shared" si="10"/>
        <v xml:space="preserve"> </v>
      </c>
      <c r="BN50" s="248" t="str">
        <f t="shared" si="10"/>
        <v xml:space="preserve"> </v>
      </c>
      <c r="BO50" s="248" t="str">
        <f t="shared" si="9"/>
        <v xml:space="preserve"> </v>
      </c>
      <c r="BP50" s="248" t="str">
        <f t="shared" si="9"/>
        <v xml:space="preserve"> </v>
      </c>
      <c r="BQ50" s="248" t="str">
        <f t="shared" si="9"/>
        <v xml:space="preserve"> </v>
      </c>
      <c r="BR50" s="248" t="str">
        <f t="shared" si="9"/>
        <v xml:space="preserve"> </v>
      </c>
      <c r="BS50" s="248" t="str">
        <f t="shared" si="9"/>
        <v xml:space="preserve"> </v>
      </c>
      <c r="BT50" s="97" t="str">
        <f t="shared" si="8"/>
        <v xml:space="preserve"> </v>
      </c>
    </row>
    <row r="51" spans="1:81" ht="12" customHeight="1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J51" s="288" t="s">
        <v>115</v>
      </c>
      <c r="AK51" s="288" t="s">
        <v>116</v>
      </c>
      <c r="AL51" s="288" t="s">
        <v>117</v>
      </c>
      <c r="AN51" s="11" t="str">
        <f t="shared" ref="AN51:AS52" si="13">IF(ISBLANK($A51),"",IF(B51=B$10,1,0))</f>
        <v/>
      </c>
      <c r="AO51" s="11" t="str">
        <f t="shared" si="13"/>
        <v/>
      </c>
      <c r="AP51" s="11" t="str">
        <f t="shared" si="13"/>
        <v/>
      </c>
      <c r="AQ51" s="11" t="str">
        <f t="shared" si="13"/>
        <v/>
      </c>
      <c r="AR51" s="11" t="str">
        <f t="shared" si="13"/>
        <v/>
      </c>
      <c r="AS51" s="11" t="str">
        <f t="shared" si="13"/>
        <v/>
      </c>
      <c r="AT51" s="11" t="str">
        <f>IF(ISBLANK($A51),"",IF(#REF!=#REF!,1,0))</f>
        <v/>
      </c>
      <c r="AU51" s="11" t="str">
        <f>IF(ISBLANK($A51),"",IF(L51=L$10,1,0))</f>
        <v/>
      </c>
      <c r="AV51" s="11" t="str">
        <f>IF(ISBLANK($A51),"",IF(M51=M$10,1,0))</f>
        <v/>
      </c>
      <c r="AW51" s="11"/>
      <c r="AX51" s="11" t="str">
        <f t="shared" ref="AX51:BB52" si="14">IF(ISBLANK($A51),"",IF(O51=O$10,1,0))</f>
        <v/>
      </c>
      <c r="AY51" s="11" t="str">
        <f t="shared" si="14"/>
        <v/>
      </c>
      <c r="AZ51" s="11" t="str">
        <f t="shared" si="14"/>
        <v/>
      </c>
      <c r="BA51" s="11" t="str">
        <f t="shared" si="14"/>
        <v/>
      </c>
      <c r="BB51" s="11" t="str">
        <f t="shared" si="14"/>
        <v/>
      </c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</row>
    <row r="52" spans="1:81" ht="10.5" customHeight="1" thickBot="1">
      <c r="B52" s="156">
        <v>1</v>
      </c>
      <c r="C52" s="156">
        <v>3</v>
      </c>
      <c r="D52" s="156">
        <v>4</v>
      </c>
      <c r="E52" s="156">
        <v>9</v>
      </c>
      <c r="F52" s="156">
        <v>10</v>
      </c>
      <c r="G52" s="156">
        <v>13</v>
      </c>
      <c r="H52" s="156">
        <v>14</v>
      </c>
      <c r="I52" s="156">
        <v>15</v>
      </c>
      <c r="J52" s="156">
        <v>17</v>
      </c>
      <c r="K52" s="156">
        <v>2</v>
      </c>
      <c r="L52" s="156">
        <v>5</v>
      </c>
      <c r="M52" s="156">
        <v>6</v>
      </c>
      <c r="N52" s="156" t="s">
        <v>74</v>
      </c>
      <c r="O52" s="156" t="s">
        <v>75</v>
      </c>
      <c r="P52" s="156">
        <v>8</v>
      </c>
      <c r="Q52" s="157" t="s">
        <v>124</v>
      </c>
      <c r="R52" s="157" t="s">
        <v>125</v>
      </c>
      <c r="S52" s="156">
        <v>12</v>
      </c>
      <c r="T52" s="156" t="s">
        <v>78</v>
      </c>
      <c r="U52" s="156" t="s">
        <v>79</v>
      </c>
      <c r="V52" s="156">
        <v>18</v>
      </c>
      <c r="W52" s="156">
        <v>19</v>
      </c>
      <c r="X52" s="156">
        <v>20</v>
      </c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298"/>
      <c r="AJ52" s="288"/>
      <c r="AK52" s="288"/>
      <c r="AL52" s="288"/>
      <c r="AN52" s="11" t="str">
        <f t="shared" si="13"/>
        <v/>
      </c>
      <c r="AO52" s="11" t="str">
        <f t="shared" si="13"/>
        <v/>
      </c>
      <c r="AP52" s="11" t="str">
        <f t="shared" si="13"/>
        <v/>
      </c>
      <c r="AQ52" s="11" t="str">
        <f t="shared" si="13"/>
        <v/>
      </c>
      <c r="AR52" s="11" t="str">
        <f t="shared" si="13"/>
        <v/>
      </c>
      <c r="AS52" s="11" t="str">
        <f t="shared" si="13"/>
        <v/>
      </c>
      <c r="AT52" s="11" t="str">
        <f>IF(ISBLANK($A52),"",IF(#REF!=#REF!,1,0))</f>
        <v/>
      </c>
      <c r="AU52" s="11" t="str">
        <f>IF(ISBLANK($A52),"",IF(L52=L$10,1,0))</f>
        <v/>
      </c>
      <c r="AV52" s="11" t="str">
        <f>IF(ISBLANK($A52),"",IF(M52=M$10,1,0))</f>
        <v/>
      </c>
      <c r="AW52" s="11"/>
      <c r="AX52" s="11" t="str">
        <f t="shared" si="14"/>
        <v/>
      </c>
      <c r="AY52" s="11" t="str">
        <f t="shared" si="14"/>
        <v/>
      </c>
      <c r="AZ52" s="11" t="str">
        <f t="shared" si="14"/>
        <v/>
      </c>
      <c r="BA52" s="11" t="str">
        <f t="shared" si="14"/>
        <v/>
      </c>
      <c r="BB52" s="11" t="str">
        <f t="shared" si="14"/>
        <v/>
      </c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</row>
    <row r="53" spans="1:81" ht="13.5" customHeight="1" thickBot="1">
      <c r="A53" s="7" t="s">
        <v>8</v>
      </c>
      <c r="B53" s="275">
        <v>1</v>
      </c>
      <c r="C53" s="267">
        <v>3</v>
      </c>
      <c r="D53" s="267">
        <v>4</v>
      </c>
      <c r="E53" s="267">
        <v>9</v>
      </c>
      <c r="F53" s="267">
        <v>10</v>
      </c>
      <c r="G53" s="267">
        <v>13</v>
      </c>
      <c r="H53" s="267">
        <v>14</v>
      </c>
      <c r="I53" s="267">
        <v>15</v>
      </c>
      <c r="J53" s="269">
        <v>17</v>
      </c>
      <c r="K53" s="275">
        <v>2</v>
      </c>
      <c r="L53" s="267">
        <v>5</v>
      </c>
      <c r="M53" s="267">
        <v>6</v>
      </c>
      <c r="N53" s="265" t="s">
        <v>74</v>
      </c>
      <c r="O53" s="265" t="s">
        <v>75</v>
      </c>
      <c r="P53" s="267">
        <v>8</v>
      </c>
      <c r="Q53" s="265" t="s">
        <v>76</v>
      </c>
      <c r="R53" s="265" t="s">
        <v>77</v>
      </c>
      <c r="S53" s="267">
        <v>12</v>
      </c>
      <c r="T53" s="265" t="s">
        <v>78</v>
      </c>
      <c r="U53" s="265" t="s">
        <v>79</v>
      </c>
      <c r="V53" s="267">
        <v>18</v>
      </c>
      <c r="W53" s="269">
        <v>19</v>
      </c>
      <c r="X53" s="154">
        <v>20</v>
      </c>
      <c r="Y53" s="154" t="s">
        <v>61</v>
      </c>
      <c r="Z53" s="271" t="s">
        <v>123</v>
      </c>
      <c r="AA53" s="271"/>
      <c r="AB53" s="271"/>
      <c r="AC53" s="271"/>
      <c r="AD53" s="271"/>
      <c r="AE53" s="271"/>
      <c r="AF53" s="271"/>
      <c r="AG53" s="272"/>
      <c r="AH53" s="260" t="s">
        <v>12</v>
      </c>
      <c r="AI53" s="298"/>
      <c r="AJ53" s="288"/>
      <c r="AK53" s="288"/>
      <c r="AL53" s="288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</row>
    <row r="54" spans="1:81" ht="45" customHeight="1" thickBot="1">
      <c r="A54" s="102"/>
      <c r="B54" s="276"/>
      <c r="C54" s="268"/>
      <c r="D54" s="268"/>
      <c r="E54" s="268"/>
      <c r="F54" s="268"/>
      <c r="G54" s="268"/>
      <c r="H54" s="268"/>
      <c r="I54" s="268"/>
      <c r="J54" s="270"/>
      <c r="K54" s="276"/>
      <c r="L54" s="268"/>
      <c r="M54" s="268"/>
      <c r="N54" s="266"/>
      <c r="O54" s="266"/>
      <c r="P54" s="268"/>
      <c r="Q54" s="266"/>
      <c r="R54" s="266"/>
      <c r="S54" s="268"/>
      <c r="T54" s="266"/>
      <c r="U54" s="266"/>
      <c r="V54" s="268"/>
      <c r="W54" s="270"/>
      <c r="X54" s="123" t="s">
        <v>104</v>
      </c>
      <c r="Y54" s="124" t="s">
        <v>136</v>
      </c>
      <c r="Z54" s="125" t="s">
        <v>81</v>
      </c>
      <c r="AA54" s="125" t="s">
        <v>90</v>
      </c>
      <c r="AB54" s="125" t="s">
        <v>82</v>
      </c>
      <c r="AC54" s="125" t="s">
        <v>83</v>
      </c>
      <c r="AD54" s="126" t="s">
        <v>84</v>
      </c>
      <c r="AE54" s="126" t="s">
        <v>85</v>
      </c>
      <c r="AF54" s="126" t="s">
        <v>86</v>
      </c>
      <c r="AG54" s="127" t="s">
        <v>91</v>
      </c>
      <c r="AH54" s="261"/>
      <c r="AI54" s="298"/>
      <c r="AJ54" s="288"/>
      <c r="AK54" s="288"/>
      <c r="AL54" s="288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</row>
    <row r="55" spans="1:81" ht="8.25" hidden="1" customHeight="1">
      <c r="A55" s="8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60"/>
      <c r="AI55" s="298"/>
      <c r="AJ55" s="288"/>
      <c r="AK55" s="288"/>
      <c r="AL55" s="288"/>
    </row>
    <row r="56" spans="1:81">
      <c r="A56" s="9" t="s">
        <v>14</v>
      </c>
      <c r="B56" s="17">
        <f>IF(ISERROR(AVERAGE(AN$11:AN$50)),0,AVERAGE(AN$11:AN$50))</f>
        <v>0</v>
      </c>
      <c r="C56" s="17">
        <f t="shared" ref="C56:W56" si="15">IF(ISERROR(AVERAGE(AO$11:AO$50)),0,AVERAGE(AO$11:AO$50))</f>
        <v>0</v>
      </c>
      <c r="D56" s="17">
        <f t="shared" si="15"/>
        <v>0</v>
      </c>
      <c r="E56" s="17">
        <f t="shared" si="15"/>
        <v>0</v>
      </c>
      <c r="F56" s="17">
        <f t="shared" si="15"/>
        <v>0</v>
      </c>
      <c r="G56" s="17">
        <f t="shared" si="15"/>
        <v>0</v>
      </c>
      <c r="H56" s="17">
        <f t="shared" si="15"/>
        <v>0</v>
      </c>
      <c r="I56" s="17">
        <f t="shared" si="15"/>
        <v>0</v>
      </c>
      <c r="J56" s="17">
        <f t="shared" si="15"/>
        <v>0</v>
      </c>
      <c r="K56" s="17">
        <f t="shared" si="15"/>
        <v>0</v>
      </c>
      <c r="L56" s="17">
        <f t="shared" si="15"/>
        <v>0</v>
      </c>
      <c r="M56" s="17">
        <f t="shared" si="15"/>
        <v>0</v>
      </c>
      <c r="N56" s="17">
        <f t="shared" si="15"/>
        <v>0</v>
      </c>
      <c r="O56" s="17">
        <f t="shared" si="15"/>
        <v>0</v>
      </c>
      <c r="P56" s="17">
        <f t="shared" si="15"/>
        <v>0</v>
      </c>
      <c r="Q56" s="17">
        <f t="shared" si="15"/>
        <v>0</v>
      </c>
      <c r="R56" s="17">
        <f t="shared" si="15"/>
        <v>0</v>
      </c>
      <c r="S56" s="17">
        <f t="shared" si="15"/>
        <v>0</v>
      </c>
      <c r="T56" s="17">
        <f t="shared" si="15"/>
        <v>0</v>
      </c>
      <c r="U56" s="17">
        <f t="shared" si="15"/>
        <v>0</v>
      </c>
      <c r="V56" s="17">
        <f t="shared" si="15"/>
        <v>0</v>
      </c>
      <c r="W56" s="17">
        <f t="shared" si="15"/>
        <v>0</v>
      </c>
      <c r="X56" s="262">
        <f>IF(ISERROR(COUNTIF(X$11:X$50,"N")/$A$69),0,(COUNTIF(X$11:X$50,"N")/$A$69))</f>
        <v>0</v>
      </c>
      <c r="Y56" s="129" t="s">
        <v>105</v>
      </c>
      <c r="Z56" s="17">
        <f>IF(ISERROR(AVERAGE(BL$11:BL$50)),0,AVERAGE(BL$11:BL$50))</f>
        <v>0</v>
      </c>
      <c r="AA56" s="17">
        <f t="shared" ref="AA56:AG56" si="16">IF(ISERROR(AVERAGE(BM$11:BM$50)),0,AVERAGE(BM$11:BM$50))</f>
        <v>0</v>
      </c>
      <c r="AB56" s="17">
        <f t="shared" si="16"/>
        <v>0</v>
      </c>
      <c r="AC56" s="17">
        <f t="shared" si="16"/>
        <v>0</v>
      </c>
      <c r="AD56" s="17">
        <f t="shared" si="16"/>
        <v>0</v>
      </c>
      <c r="AE56" s="17">
        <f t="shared" si="16"/>
        <v>0</v>
      </c>
      <c r="AF56" s="17">
        <f t="shared" si="16"/>
        <v>0</v>
      </c>
      <c r="AG56" s="17">
        <f t="shared" si="16"/>
        <v>0</v>
      </c>
      <c r="AH56" s="17">
        <f t="shared" ref="AA56:AH56" si="17">IF(ISERROR(AVERAGE(BT$11:BT$50)),0,AVERAGE(BT$11:BT$50))</f>
        <v>0</v>
      </c>
      <c r="AI56" s="20" t="s">
        <v>14</v>
      </c>
      <c r="AJ56" s="116">
        <f>IF(ISERROR(AVERAGE(AJ$11:AJ50)),0,AVERAGE(AJ$11:AJ50))</f>
        <v>0</v>
      </c>
      <c r="AK56" s="116">
        <f>IF(ISERROR(AVERAGE(AK$11:AK50)),0,AVERAGE(AK$11:AK50))</f>
        <v>0</v>
      </c>
      <c r="AL56" s="116">
        <f>IF(ISERROR(AVERAGE(AL$11:AL50)),0,AVERAGE(AL$11:AL50))</f>
        <v>0</v>
      </c>
    </row>
    <row r="57" spans="1:81">
      <c r="A57" s="10" t="s">
        <v>13</v>
      </c>
      <c r="B57" s="17">
        <f>B56/AN$10</f>
        <v>0</v>
      </c>
      <c r="C57" s="17">
        <f t="shared" ref="C57:W57" si="18">C56/AO$10</f>
        <v>0</v>
      </c>
      <c r="D57" s="17">
        <f t="shared" si="18"/>
        <v>0</v>
      </c>
      <c r="E57" s="17">
        <f t="shared" si="18"/>
        <v>0</v>
      </c>
      <c r="F57" s="17">
        <f t="shared" si="18"/>
        <v>0</v>
      </c>
      <c r="G57" s="17">
        <f t="shared" si="18"/>
        <v>0</v>
      </c>
      <c r="H57" s="17">
        <f t="shared" si="18"/>
        <v>0</v>
      </c>
      <c r="I57" s="17">
        <f t="shared" si="18"/>
        <v>0</v>
      </c>
      <c r="J57" s="17">
        <f t="shared" si="18"/>
        <v>0</v>
      </c>
      <c r="K57" s="17">
        <f t="shared" si="18"/>
        <v>0</v>
      </c>
      <c r="L57" s="17">
        <f t="shared" si="18"/>
        <v>0</v>
      </c>
      <c r="M57" s="17">
        <f t="shared" si="18"/>
        <v>0</v>
      </c>
      <c r="N57" s="17">
        <f t="shared" si="18"/>
        <v>0</v>
      </c>
      <c r="O57" s="17">
        <f t="shared" si="18"/>
        <v>0</v>
      </c>
      <c r="P57" s="17">
        <f t="shared" si="18"/>
        <v>0</v>
      </c>
      <c r="Q57" s="17">
        <f t="shared" si="18"/>
        <v>0</v>
      </c>
      <c r="R57" s="17">
        <f t="shared" si="18"/>
        <v>0</v>
      </c>
      <c r="S57" s="17">
        <f t="shared" si="18"/>
        <v>0</v>
      </c>
      <c r="T57" s="17">
        <f t="shared" si="18"/>
        <v>0</v>
      </c>
      <c r="U57" s="17">
        <f t="shared" si="18"/>
        <v>0</v>
      </c>
      <c r="V57" s="17">
        <f t="shared" si="18"/>
        <v>0</v>
      </c>
      <c r="W57" s="17">
        <f t="shared" si="18"/>
        <v>0</v>
      </c>
      <c r="X57" s="263"/>
      <c r="Y57" s="245">
        <f>IF(ISERROR(COUNTIF($Y$11:$Y$50,1)/(COUNTIF($Y$11:$Y$50,1)+COUNTIF($Y$11:$Y$50,2))),0,COUNTIF($Y$11:$Y$50,1)/(COUNTIF($Y$11:$Y$50,1)+COUNTIF($Y$11:$Y$50,2)))</f>
        <v>0</v>
      </c>
      <c r="Z57" s="17">
        <f>Z56/BL$10</f>
        <v>0</v>
      </c>
      <c r="AA57" s="17">
        <f t="shared" ref="AA57:AG57" si="19">AA56/BM$10</f>
        <v>0</v>
      </c>
      <c r="AB57" s="17">
        <f t="shared" si="19"/>
        <v>0</v>
      </c>
      <c r="AC57" s="17">
        <f t="shared" si="19"/>
        <v>0</v>
      </c>
      <c r="AD57" s="17">
        <f t="shared" si="19"/>
        <v>0</v>
      </c>
      <c r="AE57" s="17">
        <f t="shared" si="19"/>
        <v>0</v>
      </c>
      <c r="AF57" s="17">
        <f t="shared" si="19"/>
        <v>0</v>
      </c>
      <c r="AG57" s="17">
        <f t="shared" si="19"/>
        <v>0</v>
      </c>
      <c r="AH57" s="17">
        <f t="shared" ref="AA57:AH57" si="20">AH56/BT$10</f>
        <v>0</v>
      </c>
      <c r="AI57" s="9" t="s">
        <v>13</v>
      </c>
      <c r="AJ57" s="21">
        <f>AJ56/AJ$10</f>
        <v>0</v>
      </c>
      <c r="AK57" s="21">
        <f>AK56/AK$10</f>
        <v>0</v>
      </c>
      <c r="AL57" s="21">
        <f>AL56/AL$10</f>
        <v>0</v>
      </c>
    </row>
    <row r="58" spans="1:81">
      <c r="A58" s="9" t="s">
        <v>15</v>
      </c>
      <c r="B58" s="17">
        <f>IF(ISERROR(STDEV(AN$11:AN50)),0,STDEV(AN$11:AN50))</f>
        <v>0</v>
      </c>
      <c r="C58" s="17">
        <f>IF(ISERROR(STDEV(AO$11:AO50)),0,STDEV(AO$11:AO50))</f>
        <v>0</v>
      </c>
      <c r="D58" s="17">
        <f>IF(ISERROR(STDEV(AP$11:AP50)),0,STDEV(AP$11:AP50))</f>
        <v>0</v>
      </c>
      <c r="E58" s="17">
        <f>IF(ISERROR(STDEV(AQ$11:AQ50)),0,STDEV(AQ$11:AQ50))</f>
        <v>0</v>
      </c>
      <c r="F58" s="17">
        <f>IF(ISERROR(STDEV(AR$11:AR50)),0,STDEV(AR$11:AR50))</f>
        <v>0</v>
      </c>
      <c r="G58" s="17">
        <f>IF(ISERROR(STDEV(AS$11:AS50)),0,STDEV(AS$11:AS50))</f>
        <v>0</v>
      </c>
      <c r="H58" s="17">
        <f>IF(ISERROR(STDEV(AT$11:AT50)),0,STDEV(AT$11:AT50))</f>
        <v>0</v>
      </c>
      <c r="I58" s="17">
        <f>IF(ISERROR(STDEV(AU$11:AU50)),0,STDEV(AU$11:AU50))</f>
        <v>0</v>
      </c>
      <c r="J58" s="17">
        <f>IF(ISERROR(STDEV(AV$11:AV50)),0,STDEV(AV$11:AV50))</f>
        <v>0</v>
      </c>
      <c r="K58" s="17">
        <f>IF(ISERROR(STDEV(AW$11:AW50)),0,STDEV(AW$11:AW50))</f>
        <v>0</v>
      </c>
      <c r="L58" s="17">
        <f>IF(ISERROR(STDEV(AX$11:AX50)),0,STDEV(AX$11:AX50))</f>
        <v>0</v>
      </c>
      <c r="M58" s="17">
        <f>IF(ISERROR(STDEV(AY$11:AY50)),0,STDEV(AY$11:AY50))</f>
        <v>0</v>
      </c>
      <c r="N58" s="17">
        <f>IF(ISERROR(STDEV(AZ$11:AZ50)),0,STDEV(AZ$11:AZ50))</f>
        <v>0</v>
      </c>
      <c r="O58" s="17">
        <f>IF(ISERROR(STDEV(BA$11:BA50)),0,STDEV(BA$11:BA50))</f>
        <v>0</v>
      </c>
      <c r="P58" s="17">
        <f>IF(ISERROR(STDEV(BB$11:BB50)),0,STDEV(BB$11:BB50))</f>
        <v>0</v>
      </c>
      <c r="Q58" s="17">
        <f>IF(ISERROR(STDEV(BC$11:BC50)),0,STDEV(BC$11:BC50))</f>
        <v>0</v>
      </c>
      <c r="R58" s="17">
        <f>IF(ISERROR(STDEV(BD$11:BD50)),0,STDEV(BD$11:BD50))</f>
        <v>0</v>
      </c>
      <c r="S58" s="17">
        <f>IF(ISERROR(STDEV(BE$11:BE50)),0,STDEV(BE$11:BE50))</f>
        <v>0</v>
      </c>
      <c r="T58" s="17">
        <f>IF(ISERROR(STDEV(BF$11:BF50)),0,STDEV(BF$11:BF50))</f>
        <v>0</v>
      </c>
      <c r="U58" s="17">
        <f>IF(ISERROR(STDEV(BG$11:BG50)),0,STDEV(BG$11:BG50))</f>
        <v>0</v>
      </c>
      <c r="V58" s="17">
        <f>IF(ISERROR(STDEV(BH$11:BH50)),0,STDEV(BH$11:BH50))</f>
        <v>0</v>
      </c>
      <c r="W58" s="17">
        <f>IF(ISERROR(STDEV(BI$11:BI50)),0,STDEV(BI$11:BI50))</f>
        <v>0</v>
      </c>
      <c r="X58" s="264"/>
      <c r="Y58" s="128" t="s">
        <v>106</v>
      </c>
      <c r="Z58" s="17">
        <f>IF(ISERROR(STDEV(BL$11:BL50)),0,STDEV(BL$11:BL50))</f>
        <v>0</v>
      </c>
      <c r="AA58" s="17">
        <f>IF(ISERROR(STDEV(BM$11:BM50)),0,STDEV(BM$11:BM50))</f>
        <v>0</v>
      </c>
      <c r="AB58" s="17">
        <f>IF(ISERROR(STDEV(BN$11:BN50)),0,STDEV(BN$11:BN50))</f>
        <v>0</v>
      </c>
      <c r="AC58" s="17">
        <f>IF(ISERROR(STDEV(BO$11:BO50)),0,STDEV(BO$11:BO50))</f>
        <v>0</v>
      </c>
      <c r="AD58" s="17">
        <f>IF(ISERROR(STDEV(BP$11:BP50)),0,STDEV(BP$11:BP50))</f>
        <v>0</v>
      </c>
      <c r="AE58" s="17">
        <f>IF(ISERROR(STDEV(BQ$11:BQ50)),0,STDEV(BQ$11:BQ50))</f>
        <v>0</v>
      </c>
      <c r="AF58" s="17">
        <f>IF(ISERROR(STDEV(BR$11:BR50)),0,STDEV(BR$11:BR50))</f>
        <v>0</v>
      </c>
      <c r="AG58" s="17">
        <f>IF(ISERROR(STDEV(BS$11:BS50)),0,STDEV(BS$11:BS50))</f>
        <v>0</v>
      </c>
      <c r="AH58" s="17">
        <f>IF(ISERROR(STDEV(BT$11:BT50)),0,STDEV(BT$11:BT50))</f>
        <v>0</v>
      </c>
      <c r="AI58" s="9" t="s">
        <v>22</v>
      </c>
      <c r="AJ58" s="17">
        <f>IF(ISERROR(STDEV(AJ$11:AJ50)),0,STDEV(AJ$11:AJ50))</f>
        <v>0</v>
      </c>
      <c r="AK58" s="17">
        <f>IF(ISERROR(STDEV(AK$11:AK50)),0,STDEV(AK$11:AK50))</f>
        <v>0</v>
      </c>
      <c r="AL58" s="17">
        <f>IF(ISERROR(STDEV(AL$11:AL50)),0,STDEV(AL$11:AL50))</f>
        <v>0</v>
      </c>
    </row>
    <row r="59" spans="1:81">
      <c r="A59" s="5"/>
      <c r="B59" s="286" t="s">
        <v>19</v>
      </c>
      <c r="C59" s="286"/>
      <c r="D59" s="286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7"/>
      <c r="Y59" s="245">
        <f>IF(ISERROR(COUNTIF($Y$11:$Y$50,2)/(COUNTIF($Y$11:$Y$50,1)+COUNTIF($Y$11:$Y$50,2))),0,COUNTIF($Y$11:$Y$50,2)/(COUNTIF($Y$11:$Y$50,1)+COUNTIF($Y$11:$Y$50,2)))</f>
        <v>0</v>
      </c>
      <c r="Z59" s="249"/>
      <c r="AA59" s="249"/>
      <c r="AB59" s="249"/>
      <c r="AC59" s="249"/>
      <c r="AD59" s="249"/>
      <c r="AE59" s="249"/>
      <c r="AF59" s="249"/>
      <c r="AG59" s="249"/>
      <c r="AH59" s="58"/>
      <c r="AP59" s="16"/>
    </row>
    <row r="60" spans="1:81">
      <c r="A60" s="14" t="s">
        <v>107</v>
      </c>
      <c r="B60" s="18">
        <f t="shared" ref="B60:W63" si="21">IF(ISERROR(COUNTIF(B$11:B$50,B69)/$A$69),0,COUNTIF(B$11:B$50,B69)/$A$69)</f>
        <v>0</v>
      </c>
      <c r="C60" s="18">
        <f t="shared" si="21"/>
        <v>0</v>
      </c>
      <c r="D60" s="18">
        <f t="shared" si="21"/>
        <v>0</v>
      </c>
      <c r="E60" s="18">
        <f t="shared" si="21"/>
        <v>0</v>
      </c>
      <c r="F60" s="18">
        <f t="shared" si="21"/>
        <v>0</v>
      </c>
      <c r="G60" s="18">
        <f t="shared" si="21"/>
        <v>0</v>
      </c>
      <c r="H60" s="18">
        <f t="shared" si="21"/>
        <v>0</v>
      </c>
      <c r="I60" s="18">
        <f t="shared" si="21"/>
        <v>0</v>
      </c>
      <c r="J60" s="18">
        <f t="shared" si="21"/>
        <v>0</v>
      </c>
      <c r="K60" s="18">
        <f t="shared" si="21"/>
        <v>0</v>
      </c>
      <c r="L60" s="18">
        <f t="shared" si="21"/>
        <v>0</v>
      </c>
      <c r="M60" s="18">
        <f t="shared" si="21"/>
        <v>0</v>
      </c>
      <c r="N60" s="18">
        <f t="shared" si="21"/>
        <v>0</v>
      </c>
      <c r="O60" s="18">
        <f t="shared" si="21"/>
        <v>0</v>
      </c>
      <c r="P60" s="18">
        <f t="shared" si="21"/>
        <v>0</v>
      </c>
      <c r="Q60" s="18">
        <f t="shared" si="21"/>
        <v>0</v>
      </c>
      <c r="R60" s="18">
        <f t="shared" si="21"/>
        <v>0</v>
      </c>
      <c r="S60" s="18">
        <f t="shared" si="21"/>
        <v>0</v>
      </c>
      <c r="T60" s="18">
        <f t="shared" si="21"/>
        <v>0</v>
      </c>
      <c r="U60" s="18">
        <f t="shared" si="21"/>
        <v>0</v>
      </c>
      <c r="V60" s="18">
        <f t="shared" si="21"/>
        <v>0</v>
      </c>
      <c r="W60" s="18">
        <f t="shared" si="21"/>
        <v>0</v>
      </c>
      <c r="X60" s="109"/>
      <c r="Y60" s="247">
        <f>COUNTIF($Y$11:$Y$50,1)</f>
        <v>0</v>
      </c>
      <c r="Z60" s="18">
        <f>IF(ISERROR(COUNTIF(Z$11:Z$50,Z69)/$A$69),0,COUNTIF(Z$11:Z$50,Z69)/$A$69)</f>
        <v>0</v>
      </c>
      <c r="AA60" s="18">
        <f>IF(ISERROR(COUNTIF(AA$11:AA$50,AA69)/$A$69),0,COUNTIF(AA$11:AA$50,AA69)/$A$69)</f>
        <v>0</v>
      </c>
      <c r="AB60" s="18">
        <f>IF(ISERROR(COUNTIF(AB$11:AB$50,AB69)/$A$69),0,COUNTIF(AB$11:AB$50,AB69)/$A$69)</f>
        <v>0</v>
      </c>
      <c r="AC60" s="18">
        <f>IF(ISERROR(COUNTIF(AC$11:AC$50,AC69)/$A$69),0,COUNTIF(AC$11:AC$50,AC69)/$A$69)</f>
        <v>0</v>
      </c>
      <c r="AD60" s="18">
        <f t="shared" ref="AD60:AG60" si="22">IF(ISERROR(COUNTIF(AD$11:AD$50,AD69)/$A$69),0,COUNTIF(AD$11:AD$50,AD69)/$A$69)</f>
        <v>0</v>
      </c>
      <c r="AE60" s="18">
        <f t="shared" si="22"/>
        <v>0</v>
      </c>
      <c r="AF60" s="18">
        <f t="shared" si="22"/>
        <v>0</v>
      </c>
      <c r="AG60" s="18">
        <f t="shared" si="22"/>
        <v>0</v>
      </c>
      <c r="AH60" s="58"/>
      <c r="AI60" s="5"/>
    </row>
    <row r="61" spans="1:81">
      <c r="A61" s="14" t="s">
        <v>108</v>
      </c>
      <c r="B61" s="18">
        <f t="shared" si="21"/>
        <v>0</v>
      </c>
      <c r="C61" s="18">
        <f t="shared" si="21"/>
        <v>0</v>
      </c>
      <c r="D61" s="18">
        <f t="shared" si="21"/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si="21"/>
        <v>0</v>
      </c>
      <c r="I61" s="18">
        <f t="shared" si="21"/>
        <v>0</v>
      </c>
      <c r="J61" s="18">
        <f t="shared" si="21"/>
        <v>0</v>
      </c>
      <c r="K61" s="18">
        <f t="shared" si="21"/>
        <v>0</v>
      </c>
      <c r="L61" s="18">
        <f t="shared" si="21"/>
        <v>0</v>
      </c>
      <c r="M61" s="18">
        <f t="shared" si="21"/>
        <v>0</v>
      </c>
      <c r="N61" s="18">
        <f t="shared" si="21"/>
        <v>0</v>
      </c>
      <c r="O61" s="18">
        <f t="shared" si="21"/>
        <v>0</v>
      </c>
      <c r="P61" s="18">
        <f t="shared" si="21"/>
        <v>0</v>
      </c>
      <c r="Q61" s="18">
        <f t="shared" si="21"/>
        <v>0</v>
      </c>
      <c r="R61" s="18">
        <f t="shared" si="21"/>
        <v>0</v>
      </c>
      <c r="S61" s="18">
        <f t="shared" si="21"/>
        <v>0</v>
      </c>
      <c r="T61" s="18">
        <f t="shared" si="21"/>
        <v>0</v>
      </c>
      <c r="U61" s="18">
        <f t="shared" si="21"/>
        <v>0</v>
      </c>
      <c r="V61" s="18">
        <f t="shared" si="21"/>
        <v>0</v>
      </c>
      <c r="W61" s="18">
        <f t="shared" si="21"/>
        <v>0</v>
      </c>
      <c r="X61" s="109"/>
      <c r="Y61" s="247">
        <f>COUNTIF($Y$11:$Y$50,2)</f>
        <v>0</v>
      </c>
      <c r="Z61" s="18">
        <f t="shared" ref="Z61:AG65" si="23">IF(ISERROR(COUNTIF(Z$11:Z$50,Z70)/$A$69),0,COUNTIF(Z$11:Z$50,Z70)/$A$69)</f>
        <v>0</v>
      </c>
      <c r="AA61" s="18">
        <f t="shared" si="23"/>
        <v>0</v>
      </c>
      <c r="AB61" s="18">
        <f t="shared" si="23"/>
        <v>0</v>
      </c>
      <c r="AC61" s="18">
        <f t="shared" si="23"/>
        <v>0</v>
      </c>
      <c r="AD61" s="18">
        <f t="shared" si="23"/>
        <v>0</v>
      </c>
      <c r="AE61" s="18">
        <f t="shared" si="23"/>
        <v>0</v>
      </c>
      <c r="AF61" s="18">
        <f t="shared" si="23"/>
        <v>0</v>
      </c>
      <c r="AG61" s="18">
        <f t="shared" si="23"/>
        <v>0</v>
      </c>
      <c r="AH61" s="58"/>
      <c r="AI61" s="5"/>
    </row>
    <row r="62" spans="1:81">
      <c r="A62" s="14" t="s">
        <v>109</v>
      </c>
      <c r="B62" s="18">
        <f t="shared" si="21"/>
        <v>0</v>
      </c>
      <c r="C62" s="18">
        <f t="shared" si="21"/>
        <v>0</v>
      </c>
      <c r="D62" s="18">
        <f t="shared" si="21"/>
        <v>0</v>
      </c>
      <c r="E62" s="18">
        <f t="shared" si="21"/>
        <v>0</v>
      </c>
      <c r="F62" s="18">
        <f t="shared" si="21"/>
        <v>0</v>
      </c>
      <c r="G62" s="18">
        <f t="shared" si="21"/>
        <v>0</v>
      </c>
      <c r="H62" s="18">
        <f t="shared" si="21"/>
        <v>0</v>
      </c>
      <c r="I62" s="18">
        <f t="shared" si="21"/>
        <v>0</v>
      </c>
      <c r="J62" s="18">
        <f>IF(ISERROR(COUNTIF(J$11:J$50,J71)/$A$69),0,COUNTIF(J$11:J$50,J71)/$A$69)</f>
        <v>0</v>
      </c>
      <c r="K62" s="18"/>
      <c r="L62" s="18">
        <f>IF(ISERROR(COUNTIF(L$11:L$50,L71)/$A$69),0,COUNTIF(L$11:L$50,L71)/$A$69)</f>
        <v>0</v>
      </c>
      <c r="M62" s="18">
        <f>IF(ISERROR(COUNTIF(M$11:M$50,M71)/$A$69),0,COUNTIF(M$11:M$50,M71)/$A$69)</f>
        <v>0</v>
      </c>
      <c r="N62" s="18"/>
      <c r="O62" s="18">
        <f>IF(ISERROR(COUNTIF(O$11:O$50,O71)/$A$69),0,COUNTIF(O$11:O$50,O71)/$A$69)</f>
        <v>0</v>
      </c>
      <c r="P62" s="18">
        <f>IF(ISERROR(COUNTIF(P$11:P$50,P71)/$A$69),0,COUNTIF(P$11:P$50,P71)/$A$69)</f>
        <v>0</v>
      </c>
      <c r="Q62" s="18">
        <f>IF(ISERROR(COUNTIF(Q$11:Q$50,Q71)/$A$69),0,COUNTIF(Q$11:Q$50,Q71)/$A$69)</f>
        <v>0</v>
      </c>
      <c r="R62" s="18"/>
      <c r="S62" s="18">
        <f>IF(ISERROR(COUNTIF(S$11:S$50,S71)/$A$69),0,COUNTIF(S$11:S$50,S71)/$A$69)</f>
        <v>0</v>
      </c>
      <c r="T62" s="18"/>
      <c r="U62" s="18"/>
      <c r="V62" s="18">
        <f>IF(ISERROR(COUNTIF(V$11:V$50,V71)/$A$69),0,COUNTIF(V$11:V$50,V71)/$A$69)</f>
        <v>0</v>
      </c>
      <c r="W62" s="18">
        <f>IF(ISERROR(COUNTIF(W$11:W$50,W71)/$A$69),0,COUNTIF(W$11:W$50,W71)/$A$69)</f>
        <v>0</v>
      </c>
      <c r="X62" s="109"/>
      <c r="Y62" s="110"/>
      <c r="Z62" s="18">
        <f t="shared" si="23"/>
        <v>0</v>
      </c>
      <c r="AA62" s="18">
        <f t="shared" si="23"/>
        <v>0</v>
      </c>
      <c r="AB62" s="18">
        <f t="shared" si="23"/>
        <v>0</v>
      </c>
      <c r="AC62" s="18">
        <f t="shared" si="23"/>
        <v>0</v>
      </c>
      <c r="AD62" s="18">
        <f t="shared" si="23"/>
        <v>0</v>
      </c>
      <c r="AE62" s="18">
        <f t="shared" si="23"/>
        <v>0</v>
      </c>
      <c r="AF62" s="18">
        <f t="shared" si="23"/>
        <v>0</v>
      </c>
      <c r="AG62" s="18"/>
      <c r="AH62" s="58"/>
      <c r="AI62" s="5"/>
    </row>
    <row r="63" spans="1:81">
      <c r="A63" s="14" t="s">
        <v>137</v>
      </c>
      <c r="B63" s="18">
        <f t="shared" si="21"/>
        <v>0</v>
      </c>
      <c r="C63" s="18">
        <f t="shared" si="21"/>
        <v>0</v>
      </c>
      <c r="D63" s="18">
        <f t="shared" si="21"/>
        <v>0</v>
      </c>
      <c r="E63" s="18">
        <f t="shared" si="21"/>
        <v>0</v>
      </c>
      <c r="F63" s="18">
        <f t="shared" si="21"/>
        <v>0</v>
      </c>
      <c r="G63" s="18">
        <f t="shared" si="21"/>
        <v>0</v>
      </c>
      <c r="H63" s="18">
        <f t="shared" si="21"/>
        <v>0</v>
      </c>
      <c r="I63" s="18">
        <f>IF(ISERROR(COUNTIF(I$11:I$50,I72)/$A$69),0,COUNTIF(I$11:I$50,I72)/$A$69)</f>
        <v>0</v>
      </c>
      <c r="J63" s="18">
        <f>IF(ISERROR(COUNTIF(J$11:J$50,J72)/$A$69),0,COUNTIF(J$11:J$50,J72)/$A$69)</f>
        <v>0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11"/>
      <c r="Y63" s="110"/>
      <c r="Z63" s="18"/>
      <c r="AA63" s="18">
        <f t="shared" si="23"/>
        <v>0</v>
      </c>
      <c r="AB63" s="41"/>
      <c r="AC63" s="41"/>
      <c r="AD63" s="41"/>
      <c r="AE63" s="18">
        <f t="shared" si="23"/>
        <v>0</v>
      </c>
      <c r="AF63" s="41"/>
      <c r="AG63" s="41"/>
      <c r="AH63" s="58"/>
      <c r="AI63" s="5"/>
    </row>
    <row r="64" spans="1:81" ht="13.5" customHeight="1">
      <c r="A64" s="14" t="s">
        <v>111</v>
      </c>
      <c r="B64" s="41"/>
      <c r="C64" s="41"/>
      <c r="D64" s="41"/>
      <c r="E64" s="41"/>
      <c r="F64" s="41"/>
      <c r="G64" s="41"/>
      <c r="H64" s="41"/>
      <c r="I64" s="18">
        <f>IF(ISERROR(COUNTIF(I$11:I$50,I73)/$A$69),0,COUNTIF(I$11:I$50,I73)/$A$69)</f>
        <v>0</v>
      </c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111"/>
      <c r="Y64" s="110"/>
      <c r="Z64" s="41"/>
      <c r="AA64" s="18">
        <f t="shared" si="23"/>
        <v>0</v>
      </c>
      <c r="AB64" s="41"/>
      <c r="AC64" s="41"/>
      <c r="AD64" s="41"/>
      <c r="AE64" s="18">
        <f t="shared" si="23"/>
        <v>0</v>
      </c>
      <c r="AF64" s="41"/>
      <c r="AG64" s="41"/>
      <c r="AH64" s="58"/>
      <c r="AI64" s="5"/>
    </row>
    <row r="65" spans="1:35" ht="13.5" customHeight="1">
      <c r="A65" s="14" t="s">
        <v>112</v>
      </c>
      <c r="B65" s="41"/>
      <c r="C65" s="41"/>
      <c r="D65" s="41"/>
      <c r="E65" s="41"/>
      <c r="F65" s="41"/>
      <c r="G65" s="41"/>
      <c r="H65" s="41"/>
      <c r="I65" s="18">
        <f>IF(ISERROR(COUNTIF(I$11:I$50,I74)/$A$69),0,COUNTIF(I$11:I$50,I74)/$A$69)</f>
        <v>0</v>
      </c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111"/>
      <c r="Y65" s="110"/>
      <c r="Z65" s="41"/>
      <c r="AA65" s="18">
        <f t="shared" si="23"/>
        <v>0</v>
      </c>
      <c r="AB65" s="41"/>
      <c r="AC65" s="41"/>
      <c r="AD65" s="41"/>
      <c r="AE65" s="41"/>
      <c r="AF65" s="41"/>
      <c r="AG65" s="41"/>
      <c r="AH65" s="58"/>
      <c r="AI65" s="5"/>
    </row>
    <row r="66" spans="1:35">
      <c r="A66" s="14" t="s">
        <v>18</v>
      </c>
      <c r="B66" s="18">
        <f t="shared" ref="B66:H67" si="24">IF(ISERROR(COUNTIF(B$11:B$50,B73)/$A$69),0,COUNTIF(B$11:B$50,B73)/$A$69)</f>
        <v>0</v>
      </c>
      <c r="C66" s="18">
        <f t="shared" si="24"/>
        <v>0</v>
      </c>
      <c r="D66" s="18">
        <f t="shared" si="24"/>
        <v>0</v>
      </c>
      <c r="E66" s="18">
        <f t="shared" si="24"/>
        <v>0</v>
      </c>
      <c r="F66" s="18">
        <f t="shared" si="24"/>
        <v>0</v>
      </c>
      <c r="G66" s="18">
        <f t="shared" si="24"/>
        <v>0</v>
      </c>
      <c r="H66" s="18">
        <f t="shared" si="24"/>
        <v>0</v>
      </c>
      <c r="I66" s="18">
        <f>IF(ISERROR(COUNTIF(I$11:I$50,I75)/$A$69),0,COUNTIF(I$11:I$50,I75)/$A$69)</f>
        <v>0</v>
      </c>
      <c r="J66" s="18">
        <f>IF(ISERROR(COUNTIF(J$11:J$50,J73)/$A$69),0,COUNTIF(J$11:J$50,J73)/$A$69)</f>
        <v>0</v>
      </c>
      <c r="K66" s="18">
        <f>IF(ISERROR(COUNTIF(K$11:K$50,K71)/$A$69),0,COUNTIF(K$11:K$50,K71)/$A$69)</f>
        <v>0</v>
      </c>
      <c r="L66" s="18">
        <f>IF(ISERROR(COUNTIF(L$11:L$50,L72)/$A$69),0,COUNTIF(L$11:L$50,L72)/$A$69)</f>
        <v>0</v>
      </c>
      <c r="M66" s="18">
        <f>IF(ISERROR(COUNTIF(M$11:M$50,M72)/$A$69),0,COUNTIF(M$11:M$50,M72)/$A$69)</f>
        <v>0</v>
      </c>
      <c r="N66" s="18">
        <f>IF(ISERROR(COUNTIF(N$11:N$50,N71)/$A$69),0,COUNTIF(N$11:N$50,N71)/$A$69)</f>
        <v>0</v>
      </c>
      <c r="O66" s="18">
        <f>IF(ISERROR(COUNTIF(O$11:O$50,O72)/$A$69),0,COUNTIF(O$11:O$50,O72)/$A$69)</f>
        <v>0</v>
      </c>
      <c r="P66" s="18">
        <f>IF(ISERROR(COUNTIF(P$11:P$50,P72)/$A$69),0,COUNTIF(P$11:P$50,P72)/$A$69)</f>
        <v>0</v>
      </c>
      <c r="Q66" s="18">
        <f>IF(ISERROR(COUNTIF(Q$11:Q$50,Q72)/$A$69),0,COUNTIF(Q$11:Q$50,Q72)/$A$69)</f>
        <v>0</v>
      </c>
      <c r="R66" s="18">
        <f>IF(ISERROR(COUNTIF(R$11:R$50,R71)/$A$69),0,COUNTIF(R$11:R$50,R71)/$A$69)</f>
        <v>0</v>
      </c>
      <c r="S66" s="18">
        <f>IF(ISERROR(COUNTIF(S$11:S$50,S72)/$A$69),0,COUNTIF(S$11:S$50,S72)/$A$69)</f>
        <v>0</v>
      </c>
      <c r="T66" s="18">
        <f>IF(ISERROR(COUNTIF(T$11:T$50,T71)/$A$69),0,COUNTIF(T$11:T$50,T71)/$A$69)</f>
        <v>0</v>
      </c>
      <c r="U66" s="18">
        <f>IF(ISERROR(COUNTIF(U$11:U$50,U71)/$A$69),0,COUNTIF(U$11:U$50,U71)/$A$69)</f>
        <v>0</v>
      </c>
      <c r="V66" s="18">
        <f>IF(ISERROR(COUNTIF(V$11:V$50,V72)/$A$69),0,COUNTIF(V$11:V$50,V72)/$A$69)</f>
        <v>0</v>
      </c>
      <c r="W66" s="18">
        <f>IF(ISERROR(COUNTIF(W$11:W$50,W72)/$A$69),0,COUNTIF(W$11:W$50,W72)/$A$69)</f>
        <v>0</v>
      </c>
      <c r="X66" s="109"/>
      <c r="Y66" s="114"/>
      <c r="Z66" s="113"/>
      <c r="AA66" s="113"/>
      <c r="AB66" s="113"/>
      <c r="AC66" s="113"/>
      <c r="AD66" s="113"/>
      <c r="AE66" s="113"/>
      <c r="AF66" s="113"/>
      <c r="AG66" s="113"/>
      <c r="AH66" s="24"/>
    </row>
    <row r="67" spans="1:35">
      <c r="A67" s="14" t="s">
        <v>21</v>
      </c>
      <c r="B67" s="18">
        <f t="shared" si="24"/>
        <v>0</v>
      </c>
      <c r="C67" s="18">
        <f t="shared" si="24"/>
        <v>0</v>
      </c>
      <c r="D67" s="18">
        <f t="shared" si="24"/>
        <v>0</v>
      </c>
      <c r="E67" s="18">
        <f t="shared" si="24"/>
        <v>0</v>
      </c>
      <c r="F67" s="18">
        <f t="shared" si="24"/>
        <v>0</v>
      </c>
      <c r="G67" s="18">
        <f t="shared" si="24"/>
        <v>0</v>
      </c>
      <c r="H67" s="18">
        <f t="shared" si="24"/>
        <v>0</v>
      </c>
      <c r="I67" s="18">
        <f>IF(ISERROR(COUNTIF(I$11:I$50,I76)/$A$69),0,COUNTIF(I$11:I$50,I76)/$A$69)</f>
        <v>0</v>
      </c>
      <c r="J67" s="18">
        <f>IF(ISERROR(COUNTIF(J$11:J$50,J74)/$A$69),0,COUNTIF(J$11:J$50,J74)/$A$69)</f>
        <v>0</v>
      </c>
      <c r="K67" s="112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74"/>
      <c r="Y67" s="74"/>
      <c r="Z67" s="114"/>
      <c r="AA67" s="74"/>
      <c r="AB67" s="74"/>
      <c r="AC67" s="74"/>
      <c r="AD67" s="74"/>
      <c r="AE67" s="74"/>
      <c r="AF67" s="74"/>
      <c r="AG67" s="74"/>
      <c r="AH67" s="58"/>
    </row>
    <row r="68" spans="1:3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5"/>
    </row>
    <row r="69" spans="1:35" s="90" customFormat="1" hidden="1">
      <c r="A69" s="87">
        <f>COUNTA(A11:A50)</f>
        <v>0</v>
      </c>
      <c r="B69" s="88" t="s">
        <v>63</v>
      </c>
      <c r="C69" s="88" t="s">
        <v>4</v>
      </c>
      <c r="D69" s="88" t="s">
        <v>64</v>
      </c>
      <c r="E69" s="88" t="s">
        <v>63</v>
      </c>
      <c r="F69" s="88" t="s">
        <v>4</v>
      </c>
      <c r="G69" s="88" t="s">
        <v>63</v>
      </c>
      <c r="H69" s="88" t="s">
        <v>4</v>
      </c>
      <c r="I69" s="88" t="s">
        <v>73</v>
      </c>
      <c r="J69" s="88" t="s">
        <v>64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8">
        <v>0</v>
      </c>
      <c r="R69" s="88">
        <v>0</v>
      </c>
      <c r="S69" s="88">
        <v>0</v>
      </c>
      <c r="T69" s="88">
        <v>0</v>
      </c>
      <c r="U69" s="88">
        <v>0</v>
      </c>
      <c r="V69" s="88">
        <v>0</v>
      </c>
      <c r="W69" s="88">
        <v>0</v>
      </c>
      <c r="X69" s="88"/>
      <c r="Y69" s="88">
        <v>1</v>
      </c>
      <c r="Z69" s="88">
        <v>0</v>
      </c>
      <c r="AA69" s="88">
        <v>0</v>
      </c>
      <c r="AB69" s="88">
        <v>0</v>
      </c>
      <c r="AC69" s="88">
        <v>0</v>
      </c>
      <c r="AD69" s="88">
        <v>0</v>
      </c>
      <c r="AE69" s="88">
        <v>0</v>
      </c>
      <c r="AF69" s="88">
        <v>0</v>
      </c>
      <c r="AG69" s="88">
        <v>0</v>
      </c>
      <c r="AH69" s="89"/>
    </row>
    <row r="70" spans="1:35" s="90" customFormat="1" hidden="1">
      <c r="A70" s="87"/>
      <c r="B70" s="88" t="s">
        <v>92</v>
      </c>
      <c r="C70" s="88" t="s">
        <v>2</v>
      </c>
      <c r="D70" s="88" t="s">
        <v>95</v>
      </c>
      <c r="E70" s="88" t="s">
        <v>92</v>
      </c>
      <c r="F70" s="88" t="s">
        <v>2</v>
      </c>
      <c r="G70" s="88" t="s">
        <v>92</v>
      </c>
      <c r="H70" s="88" t="s">
        <v>2</v>
      </c>
      <c r="I70" s="88" t="s">
        <v>98</v>
      </c>
      <c r="J70" s="88" t="s">
        <v>95</v>
      </c>
      <c r="K70" s="88">
        <v>1</v>
      </c>
      <c r="L70" s="88">
        <v>1</v>
      </c>
      <c r="M70" s="88">
        <v>1</v>
      </c>
      <c r="N70" s="88">
        <v>1</v>
      </c>
      <c r="O70" s="88">
        <v>1</v>
      </c>
      <c r="P70" s="88">
        <v>1</v>
      </c>
      <c r="Q70" s="88">
        <v>1</v>
      </c>
      <c r="R70" s="88">
        <v>1</v>
      </c>
      <c r="S70" s="88">
        <v>1</v>
      </c>
      <c r="T70" s="88">
        <v>1</v>
      </c>
      <c r="U70" s="88">
        <v>1</v>
      </c>
      <c r="V70" s="88">
        <v>1</v>
      </c>
      <c r="W70" s="88">
        <v>1</v>
      </c>
      <c r="X70" s="88" t="s">
        <v>10</v>
      </c>
      <c r="Y70" s="88">
        <v>2</v>
      </c>
      <c r="Z70" s="88">
        <v>1</v>
      </c>
      <c r="AA70" s="88">
        <v>1</v>
      </c>
      <c r="AB70" s="88">
        <v>1</v>
      </c>
      <c r="AC70" s="88">
        <v>1</v>
      </c>
      <c r="AD70" s="88">
        <v>1</v>
      </c>
      <c r="AE70" s="88">
        <v>1</v>
      </c>
      <c r="AF70" s="88">
        <v>1</v>
      </c>
      <c r="AG70" s="88">
        <v>1</v>
      </c>
      <c r="AH70" s="89"/>
    </row>
    <row r="71" spans="1:35" s="90" customFormat="1" hidden="1">
      <c r="A71" s="87"/>
      <c r="B71" s="88" t="s">
        <v>93</v>
      </c>
      <c r="C71" s="88" t="s">
        <v>3</v>
      </c>
      <c r="D71" s="88" t="s">
        <v>96</v>
      </c>
      <c r="E71" s="88" t="s">
        <v>93</v>
      </c>
      <c r="F71" s="88" t="s">
        <v>3</v>
      </c>
      <c r="G71" s="88" t="s">
        <v>93</v>
      </c>
      <c r="H71" s="88" t="s">
        <v>3</v>
      </c>
      <c r="I71" s="88" t="s">
        <v>99</v>
      </c>
      <c r="J71" s="88" t="s">
        <v>96</v>
      </c>
      <c r="K71" s="88" t="s">
        <v>10</v>
      </c>
      <c r="L71" s="88">
        <v>2</v>
      </c>
      <c r="M71" s="88">
        <v>2</v>
      </c>
      <c r="N71" s="88" t="s">
        <v>10</v>
      </c>
      <c r="O71" s="88">
        <v>2</v>
      </c>
      <c r="P71" s="88">
        <v>2</v>
      </c>
      <c r="Q71" s="88">
        <v>2</v>
      </c>
      <c r="R71" s="88" t="s">
        <v>10</v>
      </c>
      <c r="S71" s="88">
        <v>2</v>
      </c>
      <c r="T71" s="88" t="s">
        <v>10</v>
      </c>
      <c r="U71" s="88" t="s">
        <v>10</v>
      </c>
      <c r="V71" s="88">
        <v>2</v>
      </c>
      <c r="W71" s="88">
        <v>2</v>
      </c>
      <c r="X71" s="88"/>
      <c r="Y71" s="88"/>
      <c r="Z71" s="88">
        <v>2</v>
      </c>
      <c r="AA71" s="88">
        <v>2</v>
      </c>
      <c r="AB71" s="88">
        <v>2</v>
      </c>
      <c r="AC71" s="88">
        <v>2</v>
      </c>
      <c r="AD71" s="88">
        <v>2</v>
      </c>
      <c r="AE71" s="88">
        <v>2</v>
      </c>
      <c r="AF71" s="88">
        <v>2</v>
      </c>
      <c r="AG71" s="88"/>
      <c r="AH71" s="89"/>
    </row>
    <row r="72" spans="1:35" s="90" customFormat="1" hidden="1">
      <c r="A72" s="87"/>
      <c r="B72" s="88" t="s">
        <v>94</v>
      </c>
      <c r="C72" s="88" t="s">
        <v>5</v>
      </c>
      <c r="D72" s="88" t="s">
        <v>97</v>
      </c>
      <c r="E72" s="88" t="s">
        <v>94</v>
      </c>
      <c r="F72" s="88" t="s">
        <v>5</v>
      </c>
      <c r="G72" s="88" t="s">
        <v>94</v>
      </c>
      <c r="H72" s="88" t="s">
        <v>5</v>
      </c>
      <c r="I72" s="88" t="s">
        <v>100</v>
      </c>
      <c r="J72" s="88" t="s">
        <v>97</v>
      </c>
      <c r="K72" s="88"/>
      <c r="L72" s="88" t="s">
        <v>10</v>
      </c>
      <c r="M72" s="88" t="s">
        <v>10</v>
      </c>
      <c r="N72" s="88"/>
      <c r="O72" s="88" t="s">
        <v>10</v>
      </c>
      <c r="P72" s="88" t="s">
        <v>10</v>
      </c>
      <c r="Q72" s="88" t="s">
        <v>10</v>
      </c>
      <c r="R72" s="88"/>
      <c r="S72" s="88" t="s">
        <v>10</v>
      </c>
      <c r="T72" s="88"/>
      <c r="U72" s="88"/>
      <c r="V72" s="88" t="s">
        <v>10</v>
      </c>
      <c r="W72" s="88" t="s">
        <v>10</v>
      </c>
      <c r="X72" s="88"/>
      <c r="Y72" s="88"/>
      <c r="Z72" s="88"/>
      <c r="AA72" s="88">
        <v>3</v>
      </c>
      <c r="AB72" s="88"/>
      <c r="AC72" s="88"/>
      <c r="AD72" s="88"/>
      <c r="AE72" s="88">
        <v>3</v>
      </c>
      <c r="AF72" s="88"/>
      <c r="AG72" s="88"/>
      <c r="AH72" s="89"/>
    </row>
    <row r="73" spans="1:35" s="90" customFormat="1" hidden="1">
      <c r="A73" s="87"/>
      <c r="B73" s="91" t="s">
        <v>10</v>
      </c>
      <c r="C73" s="91" t="s">
        <v>10</v>
      </c>
      <c r="D73" s="91" t="s">
        <v>10</v>
      </c>
      <c r="E73" s="91" t="s">
        <v>10</v>
      </c>
      <c r="F73" s="91" t="s">
        <v>10</v>
      </c>
      <c r="G73" s="91" t="s">
        <v>10</v>
      </c>
      <c r="H73" s="91" t="s">
        <v>10</v>
      </c>
      <c r="I73" s="91" t="s">
        <v>101</v>
      </c>
      <c r="J73" s="91" t="s">
        <v>10</v>
      </c>
      <c r="K73" s="91"/>
      <c r="L73" s="88"/>
      <c r="M73" s="88"/>
      <c r="N73" s="91"/>
      <c r="O73" s="88"/>
      <c r="P73" s="88"/>
      <c r="Q73" s="88"/>
      <c r="R73" s="91"/>
      <c r="S73" s="88"/>
      <c r="T73" s="91"/>
      <c r="U73" s="91"/>
      <c r="V73" s="88"/>
      <c r="W73" s="88"/>
      <c r="X73" s="92"/>
      <c r="Y73" s="91"/>
      <c r="Z73" s="91"/>
      <c r="AA73" s="88">
        <v>4</v>
      </c>
      <c r="AB73" s="91"/>
      <c r="AC73" s="91"/>
      <c r="AD73" s="91"/>
      <c r="AE73" s="88">
        <v>4</v>
      </c>
      <c r="AF73" s="91"/>
      <c r="AG73" s="91"/>
      <c r="AH73" s="89"/>
    </row>
    <row r="74" spans="1:35" s="90" customFormat="1" hidden="1">
      <c r="A74" s="93"/>
      <c r="B74" s="88" t="s">
        <v>20</v>
      </c>
      <c r="C74" s="88" t="s">
        <v>20</v>
      </c>
      <c r="D74" s="88" t="s">
        <v>20</v>
      </c>
      <c r="E74" s="88" t="s">
        <v>20</v>
      </c>
      <c r="F74" s="88" t="s">
        <v>20</v>
      </c>
      <c r="G74" s="88" t="s">
        <v>20</v>
      </c>
      <c r="H74" s="88" t="s">
        <v>20</v>
      </c>
      <c r="I74" s="88" t="s">
        <v>102</v>
      </c>
      <c r="J74" s="88" t="s">
        <v>20</v>
      </c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>
        <v>5</v>
      </c>
      <c r="AB74" s="88"/>
      <c r="AC74" s="88"/>
      <c r="AD74" s="88"/>
      <c r="AE74" s="88"/>
      <c r="AF74" s="88"/>
      <c r="AG74" s="88"/>
    </row>
    <row r="75" spans="1:35" s="86" customFormat="1" hidden="1">
      <c r="A75" s="93"/>
      <c r="B75" s="94"/>
      <c r="C75" s="94"/>
      <c r="D75" s="94"/>
      <c r="E75" s="94"/>
      <c r="F75" s="94"/>
      <c r="G75" s="94"/>
      <c r="H75" s="94"/>
      <c r="I75" s="91" t="s">
        <v>10</v>
      </c>
      <c r="J75" s="94"/>
      <c r="K75" s="94"/>
      <c r="L75" s="94"/>
      <c r="M75" s="88"/>
      <c r="N75" s="94"/>
      <c r="O75" s="94"/>
      <c r="P75" s="94"/>
      <c r="Q75" s="94"/>
      <c r="R75" s="94"/>
      <c r="S75" s="94"/>
      <c r="T75" s="94"/>
      <c r="U75" s="94"/>
      <c r="V75" s="94"/>
      <c r="W75" s="88"/>
      <c r="X75" s="94"/>
      <c r="Y75" s="94"/>
      <c r="Z75" s="94"/>
      <c r="AA75" s="94"/>
      <c r="AB75" s="94"/>
      <c r="AC75" s="94"/>
      <c r="AD75" s="94"/>
      <c r="AE75" s="94"/>
      <c r="AF75" s="94"/>
      <c r="AG75" s="94"/>
    </row>
    <row r="76" spans="1:35" s="86" customFormat="1" hidden="1">
      <c r="A76" s="93"/>
      <c r="B76" s="94"/>
      <c r="C76" s="94"/>
      <c r="D76" s="94"/>
      <c r="E76" s="94"/>
      <c r="F76" s="94"/>
      <c r="G76" s="94"/>
      <c r="H76" s="94"/>
      <c r="I76" s="88" t="s">
        <v>20</v>
      </c>
      <c r="J76" s="94"/>
      <c r="K76" s="94"/>
      <c r="L76" s="94"/>
      <c r="M76" s="88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</row>
    <row r="77" spans="1:3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</row>
    <row r="78" spans="1:3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</row>
    <row r="79" spans="1:3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</row>
    <row r="80" spans="1:3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</row>
    <row r="81" spans="1:33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</row>
    <row r="82" spans="1:33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</row>
    <row r="83" spans="1:3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</row>
    <row r="84" spans="1:33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</row>
    <row r="85" spans="1:33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</row>
    <row r="86" spans="1:33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</row>
  </sheetData>
  <sheetProtection sheet="1" objects="1" scenarios="1"/>
  <mergeCells count="85">
    <mergeCell ref="B59:X59"/>
    <mergeCell ref="V53:V54"/>
    <mergeCell ref="W53:W54"/>
    <mergeCell ref="AH53:AH54"/>
    <mergeCell ref="X56:X58"/>
    <mergeCell ref="Q53:Q54"/>
    <mergeCell ref="R53:R54"/>
    <mergeCell ref="S53:S54"/>
    <mergeCell ref="T53:T54"/>
    <mergeCell ref="U53:U54"/>
    <mergeCell ref="AI52:AI55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BI8:BI9"/>
    <mergeCell ref="BJ8:BS8"/>
    <mergeCell ref="AJ51:AJ55"/>
    <mergeCell ref="AK51:AK55"/>
    <mergeCell ref="AL51:AL55"/>
    <mergeCell ref="BD8:BD9"/>
    <mergeCell ref="BE8:BE9"/>
    <mergeCell ref="BF8:BF9"/>
    <mergeCell ref="BG8:BG9"/>
    <mergeCell ref="BH8:BH9"/>
    <mergeCell ref="AY8:AY9"/>
    <mergeCell ref="AZ8:AZ9"/>
    <mergeCell ref="BA8:BA9"/>
    <mergeCell ref="BB8:BB9"/>
    <mergeCell ref="BC8:BC9"/>
    <mergeCell ref="AT8:AT9"/>
    <mergeCell ref="AX8:AX9"/>
    <mergeCell ref="AO8:AO9"/>
    <mergeCell ref="AP8:AP9"/>
    <mergeCell ref="AQ8:AQ9"/>
    <mergeCell ref="AR8:AR9"/>
    <mergeCell ref="AS8:AS9"/>
    <mergeCell ref="AH8:AH9"/>
    <mergeCell ref="AN8:AN9"/>
    <mergeCell ref="AU8:AU9"/>
    <mergeCell ref="AV8:AV9"/>
    <mergeCell ref="AW8:AW9"/>
    <mergeCell ref="AJ2:AL3"/>
    <mergeCell ref="AJ4:AJ9"/>
    <mergeCell ref="AK4:AK9"/>
    <mergeCell ref="AL4:AL9"/>
    <mergeCell ref="B6:AG6"/>
    <mergeCell ref="B7:AG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8:A10"/>
    <mergeCell ref="R8:R9"/>
    <mergeCell ref="S8:S9"/>
    <mergeCell ref="B3:O3"/>
    <mergeCell ref="L8:L9"/>
    <mergeCell ref="M8:M9"/>
    <mergeCell ref="N8:N9"/>
    <mergeCell ref="O8:O9"/>
    <mergeCell ref="T8:T9"/>
    <mergeCell ref="U8:U9"/>
    <mergeCell ref="Z8:AG8"/>
    <mergeCell ref="Z53:AG53"/>
    <mergeCell ref="P8:P9"/>
    <mergeCell ref="Q8:Q9"/>
    <mergeCell ref="V8:V9"/>
    <mergeCell ref="W8:W9"/>
  </mergeCells>
  <phoneticPr fontId="0" type="noConversion"/>
  <conditionalFormatting sqref="B33:B50">
    <cfRule type="cellIs" dxfId="323" priority="45" operator="equal">
      <formula>$B$10</formula>
    </cfRule>
    <cfRule type="cellIs" dxfId="322" priority="54" operator="equal">
      <formula>$B$10</formula>
    </cfRule>
  </conditionalFormatting>
  <conditionalFormatting sqref="C33:C50">
    <cfRule type="cellIs" dxfId="321" priority="44" operator="equal">
      <formula>$C$10</formula>
    </cfRule>
    <cfRule type="cellIs" dxfId="320" priority="53" operator="equal">
      <formula>$C$10</formula>
    </cfRule>
  </conditionalFormatting>
  <conditionalFormatting sqref="D33:D50">
    <cfRule type="cellIs" dxfId="319" priority="43" operator="equal">
      <formula>$D$10</formula>
    </cfRule>
    <cfRule type="cellIs" dxfId="318" priority="52" operator="equal">
      <formula>$D$10</formula>
    </cfRule>
  </conditionalFormatting>
  <conditionalFormatting sqref="E33:E50">
    <cfRule type="cellIs" dxfId="317" priority="42" operator="equal">
      <formula>$E$10</formula>
    </cfRule>
    <cfRule type="cellIs" dxfId="316" priority="51" operator="equal">
      <formula>$E$10</formula>
    </cfRule>
  </conditionalFormatting>
  <conditionalFormatting sqref="F33:F50">
    <cfRule type="cellIs" dxfId="315" priority="41" operator="equal">
      <formula>$F$10</formula>
    </cfRule>
    <cfRule type="cellIs" dxfId="314" priority="50" operator="equal">
      <formula>$F$10</formula>
    </cfRule>
  </conditionalFormatting>
  <conditionalFormatting sqref="G33:G50">
    <cfRule type="cellIs" dxfId="313" priority="40" operator="equal">
      <formula>$G$10</formula>
    </cfRule>
    <cfRule type="cellIs" dxfId="312" priority="49" operator="equal">
      <formula>$G$10</formula>
    </cfRule>
  </conditionalFormatting>
  <conditionalFormatting sqref="H33:H50">
    <cfRule type="cellIs" dxfId="311" priority="39" operator="equal">
      <formula>$H$10</formula>
    </cfRule>
    <cfRule type="cellIs" dxfId="310" priority="48" operator="equal">
      <formula>$H$10</formula>
    </cfRule>
  </conditionalFormatting>
  <conditionalFormatting sqref="I33:I50">
    <cfRule type="cellIs" dxfId="309" priority="38" operator="equal">
      <formula>$I$10</formula>
    </cfRule>
    <cfRule type="cellIs" dxfId="308" priority="47" operator="equal">
      <formula>$I$10</formula>
    </cfRule>
  </conditionalFormatting>
  <conditionalFormatting sqref="J33:J50">
    <cfRule type="cellIs" dxfId="307" priority="37" operator="equal">
      <formula>$J$10</formula>
    </cfRule>
    <cfRule type="cellIs" dxfId="306" priority="46" operator="equal">
      <formula>$J$10</formula>
    </cfRule>
  </conditionalFormatting>
  <conditionalFormatting sqref="B12">
    <cfRule type="cellIs" dxfId="305" priority="9" operator="equal">
      <formula>$B$10</formula>
    </cfRule>
    <cfRule type="cellIs" dxfId="304" priority="18" operator="equal">
      <formula>$B$10</formula>
    </cfRule>
  </conditionalFormatting>
  <conditionalFormatting sqref="C12">
    <cfRule type="cellIs" dxfId="303" priority="8" operator="equal">
      <formula>$C$10</formula>
    </cfRule>
    <cfRule type="cellIs" dxfId="302" priority="17" operator="equal">
      <formula>$C$10</formula>
    </cfRule>
  </conditionalFormatting>
  <conditionalFormatting sqref="D12">
    <cfRule type="cellIs" dxfId="301" priority="7" operator="equal">
      <formula>$D$10</formula>
    </cfRule>
    <cfRule type="cellIs" dxfId="300" priority="16" operator="equal">
      <formula>$D$10</formula>
    </cfRule>
  </conditionalFormatting>
  <conditionalFormatting sqref="E12">
    <cfRule type="cellIs" dxfId="299" priority="6" operator="equal">
      <formula>$E$10</formula>
    </cfRule>
    <cfRule type="cellIs" dxfId="298" priority="15" operator="equal">
      <formula>$E$10</formula>
    </cfRule>
  </conditionalFormatting>
  <conditionalFormatting sqref="F12">
    <cfRule type="cellIs" dxfId="297" priority="5" operator="equal">
      <formula>$F$10</formula>
    </cfRule>
    <cfRule type="cellIs" dxfId="296" priority="14" operator="equal">
      <formula>$F$10</formula>
    </cfRule>
  </conditionalFormatting>
  <conditionalFormatting sqref="G12">
    <cfRule type="cellIs" dxfId="295" priority="4" operator="equal">
      <formula>$G$10</formula>
    </cfRule>
    <cfRule type="cellIs" dxfId="294" priority="13" operator="equal">
      <formula>$G$10</formula>
    </cfRule>
  </conditionalFormatting>
  <conditionalFormatting sqref="H12">
    <cfRule type="cellIs" dxfId="293" priority="3" operator="equal">
      <formula>$H$10</formula>
    </cfRule>
    <cfRule type="cellIs" dxfId="292" priority="12" operator="equal">
      <formula>$H$10</formula>
    </cfRule>
  </conditionalFormatting>
  <conditionalFormatting sqref="I12">
    <cfRule type="cellIs" dxfId="291" priority="2" operator="equal">
      <formula>$I$10</formula>
    </cfRule>
    <cfRule type="cellIs" dxfId="290" priority="11" operator="equal">
      <formula>$I$10</formula>
    </cfRule>
  </conditionalFormatting>
  <conditionalFormatting sqref="J12">
    <cfRule type="cellIs" dxfId="289" priority="1" operator="equal">
      <formula>$J$10</formula>
    </cfRule>
    <cfRule type="cellIs" dxfId="288" priority="10" operator="equal">
      <formula>$J$10</formula>
    </cfRule>
  </conditionalFormatting>
  <conditionalFormatting sqref="B11 B13:B32">
    <cfRule type="cellIs" dxfId="287" priority="27" operator="equal">
      <formula>$B$10</formula>
    </cfRule>
    <cfRule type="cellIs" dxfId="286" priority="36" operator="equal">
      <formula>$B$10</formula>
    </cfRule>
  </conditionalFormatting>
  <conditionalFormatting sqref="C11 C13:C32">
    <cfRule type="cellIs" dxfId="285" priority="26" operator="equal">
      <formula>$C$10</formula>
    </cfRule>
    <cfRule type="cellIs" dxfId="284" priority="35" operator="equal">
      <formula>$C$10</formula>
    </cfRule>
  </conditionalFormatting>
  <conditionalFormatting sqref="D11 D13:D32">
    <cfRule type="cellIs" dxfId="283" priority="25" operator="equal">
      <formula>$D$10</formula>
    </cfRule>
    <cfRule type="cellIs" dxfId="282" priority="34" operator="equal">
      <formula>$D$10</formula>
    </cfRule>
  </conditionalFormatting>
  <conditionalFormatting sqref="E11 E13:E32">
    <cfRule type="cellIs" dxfId="281" priority="24" operator="equal">
      <formula>$E$10</formula>
    </cfRule>
    <cfRule type="cellIs" dxfId="280" priority="33" operator="equal">
      <formula>$E$10</formula>
    </cfRule>
  </conditionalFormatting>
  <conditionalFormatting sqref="F11 F13:F32">
    <cfRule type="cellIs" dxfId="279" priority="23" operator="equal">
      <formula>$F$10</formula>
    </cfRule>
    <cfRule type="cellIs" dxfId="278" priority="32" operator="equal">
      <formula>$F$10</formula>
    </cfRule>
  </conditionalFormatting>
  <conditionalFormatting sqref="G11 G13:G32">
    <cfRule type="cellIs" dxfId="277" priority="22" operator="equal">
      <formula>$G$10</formula>
    </cfRule>
    <cfRule type="cellIs" dxfId="276" priority="31" operator="equal">
      <formula>$G$10</formula>
    </cfRule>
  </conditionalFormatting>
  <conditionalFormatting sqref="H11 H13:H32">
    <cfRule type="cellIs" dxfId="275" priority="21" operator="equal">
      <formula>$H$10</formula>
    </cfRule>
    <cfRule type="cellIs" dxfId="274" priority="30" operator="equal">
      <formula>$H$10</formula>
    </cfRule>
  </conditionalFormatting>
  <conditionalFormatting sqref="I11 I13:I32">
    <cfRule type="cellIs" dxfId="273" priority="20" operator="equal">
      <formula>$I$10</formula>
    </cfRule>
    <cfRule type="cellIs" dxfId="272" priority="29" operator="equal">
      <formula>$I$10</formula>
    </cfRule>
  </conditionalFormatting>
  <conditionalFormatting sqref="J11 J13:J32">
    <cfRule type="cellIs" dxfId="271" priority="19" operator="equal">
      <formula>$J$10</formula>
    </cfRule>
    <cfRule type="cellIs" dxfId="270" priority="28" operator="equal">
      <formula>$J$10</formula>
    </cfRule>
  </conditionalFormatting>
  <dataValidations xWindow="1067" yWindow="288" count="25">
    <dataValidation type="list" allowBlank="1" showErrorMessage="1" error="Niepoprawna wartość komórki." sqref="B11:H50 J11:J50">
      <formula1>B$69:B$74</formula1>
    </dataValidation>
    <dataValidation type="list" allowBlank="1" showErrorMessage="1" error="Niepoprawna wartość komórki." sqref="U11:U50">
      <formula1>$U$69:$U$71</formula1>
    </dataValidation>
    <dataValidation type="list" allowBlank="1" showErrorMessage="1" error="Niepoprawna wartość komórki." sqref="T11:T50">
      <formula1>$T$69:$T$71</formula1>
    </dataValidation>
    <dataValidation type="list" allowBlank="1" showErrorMessage="1" error="Niepoprawna wartość komórki." sqref="S11:S50">
      <formula1>$S$69:$S$72</formula1>
    </dataValidation>
    <dataValidation type="list" allowBlank="1" showErrorMessage="1" error="Niepoprawna wartość komórki." sqref="R11:R50">
      <formula1>$R$69:$R$71</formula1>
    </dataValidation>
    <dataValidation type="list" allowBlank="1" showErrorMessage="1" error="Niepoprawna wartość komórki." sqref="Q11:Q50">
      <formula1>$Q$69:$Q$72</formula1>
    </dataValidation>
    <dataValidation type="list" allowBlank="1" showErrorMessage="1" error="Niepoprawna wartość komórki." sqref="P11:P50">
      <formula1>$P$69:$P$72</formula1>
    </dataValidation>
    <dataValidation type="list" allowBlank="1" showErrorMessage="1" error="Niepoprawna wartość komórki." sqref="O11:O50">
      <formula1>$O$69:$O$72</formula1>
    </dataValidation>
    <dataValidation type="list" allowBlank="1" showErrorMessage="1" error="Niepoprawna wartość komórki." sqref="N11:N50">
      <formula1>$N$69:$N$71</formula1>
    </dataValidation>
    <dataValidation type="list" allowBlank="1" showErrorMessage="1" error="Niepoprawna wartość komórki." sqref="M11:M50">
      <formula1>$M$69:$M$72</formula1>
    </dataValidation>
    <dataValidation type="list" allowBlank="1" showErrorMessage="1" error="Niepoprawna wartość komórki." sqref="L11:L50">
      <formula1>$L$69:$L$72</formula1>
    </dataValidation>
    <dataValidation type="list" allowBlank="1" showErrorMessage="1" error="Niepoprawna wartość komórki." sqref="K11:K50">
      <formula1>$K$69:$K$71</formula1>
    </dataValidation>
    <dataValidation type="list" allowBlank="1" showErrorMessage="1" error="Niepoprawna wartość komórki." sqref="I11:I50">
      <formula1>$I$69:$I$76</formula1>
    </dataValidation>
    <dataValidation type="whole" allowBlank="1" showErrorMessage="1" error="Niepoprawna wartość komórki." sqref="Y11:Y50">
      <formula1>0</formula1>
      <formula2>2</formula2>
    </dataValidation>
    <dataValidation type="list" allowBlank="1" showErrorMessage="1" error="Niepoprawna wartość komórki." sqref="V11:V50">
      <formula1>$V$69:$V$72</formula1>
    </dataValidation>
    <dataValidation type="list" allowBlank="1" showErrorMessage="1" error="Niepoprawna wartość komórki." sqref="X11:X50">
      <formula1>$X$69:$X$70</formula1>
    </dataValidation>
    <dataValidation type="list" allowBlank="1" showErrorMessage="1" error="Niepoprawna wartość komórki." sqref="W11:W50">
      <formula1>$W$69:$W$72</formula1>
    </dataValidation>
    <dataValidation type="list" allowBlank="1" showInputMessage="1" showErrorMessage="1" sqref="AG11:AG50">
      <formula1>$AG$69:$AG$70</formula1>
    </dataValidation>
    <dataValidation type="list" allowBlank="1" showInputMessage="1" showErrorMessage="1" sqref="AF11:AF50">
      <formula1>$AF$69:$AF$71</formula1>
    </dataValidation>
    <dataValidation type="list" allowBlank="1" showInputMessage="1" showErrorMessage="1" sqref="AE11:AE50">
      <formula1>$AE$69:$AE$73</formula1>
    </dataValidation>
    <dataValidation type="list" allowBlank="1" showInputMessage="1" showErrorMessage="1" sqref="AD11:AD50">
      <formula1>$AD$69:$AD$71</formula1>
    </dataValidation>
    <dataValidation type="list" allowBlank="1" showInputMessage="1" showErrorMessage="1" sqref="AC11:AC50">
      <formula1>$AC$69:$AC$71</formula1>
    </dataValidation>
    <dataValidation type="list" allowBlank="1" showInputMessage="1" showErrorMessage="1" sqref="AB11:AB50">
      <formula1>$AB$69:$AB$71</formula1>
    </dataValidation>
    <dataValidation type="list" allowBlank="1" showInputMessage="1" showErrorMessage="1" sqref="AA11:AA50">
      <formula1>$AA$69:$AA$74</formula1>
    </dataValidation>
    <dataValidation type="list" allowBlank="1" showInputMessage="1" showErrorMessage="1" sqref="Z11:Z50">
      <formula1>$Z$69:$Z$71</formula1>
    </dataValidation>
  </dataValidations>
  <pageMargins left="0.75" right="0.75" top="1" bottom="1" header="0.5" footer="0.5"/>
  <pageSetup paperSize="9" orientation="landscape" horizontalDpi="200" verticalDpi="200" r:id="rId1"/>
  <headerFooter alignWithMargins="0">
    <oddHeader>&amp;C&amp;"Arial CE,Pogrubiony"ODDZIAŁ &amp;A</oddHeader>
    <oddFooter>&amp;C&amp;"Arial CE,Pogrubiony"&amp;F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autoPageBreaks="0"/>
  </sheetPr>
  <dimension ref="A1:CC86"/>
  <sheetViews>
    <sheetView showGridLines="0" zoomScale="90" zoomScaleNormal="90" workbookViewId="0">
      <pane ySplit="10" topLeftCell="A11" activePane="bottomLeft" state="frozen"/>
      <selection activeCell="E1" sqref="E1"/>
      <selection pane="bottomLeft" activeCell="A11" sqref="A11"/>
    </sheetView>
  </sheetViews>
  <sheetFormatPr defaultRowHeight="12.75"/>
  <cols>
    <col min="1" max="1" width="18.85546875" style="1" customWidth="1"/>
    <col min="2" max="33" width="6.140625" style="1" customWidth="1"/>
    <col min="34" max="34" width="7.7109375" style="1" customWidth="1"/>
    <col min="35" max="35" width="10" style="1" customWidth="1"/>
    <col min="36" max="38" width="8.140625" style="1" customWidth="1"/>
    <col min="39" max="39" width="5.85546875" style="1" customWidth="1"/>
    <col min="40" max="43" width="2.42578125" style="1" hidden="1" customWidth="1"/>
    <col min="44" max="48" width="2.7109375" style="1" hidden="1" customWidth="1"/>
    <col min="49" max="51" width="2.42578125" style="1" hidden="1" customWidth="1"/>
    <col min="52" max="53" width="3.140625" style="1" hidden="1" customWidth="1"/>
    <col min="54" max="54" width="2.42578125" style="1" hidden="1" customWidth="1"/>
    <col min="55" max="55" width="5.28515625" style="1" hidden="1" customWidth="1"/>
    <col min="56" max="56" width="4" style="1" hidden="1" customWidth="1"/>
    <col min="57" max="57" width="2.7109375" style="1" hidden="1" customWidth="1"/>
    <col min="58" max="59" width="4" style="1" hidden="1" customWidth="1"/>
    <col min="60" max="61" width="2.7109375" style="1" hidden="1" customWidth="1"/>
    <col min="62" max="62" width="5.140625" style="1" hidden="1" customWidth="1"/>
    <col min="63" max="63" width="4.28515625" style="1" hidden="1" customWidth="1"/>
    <col min="64" max="64" width="3" style="1" hidden="1" customWidth="1"/>
    <col min="65" max="67" width="5.140625" style="1" hidden="1" customWidth="1"/>
    <col min="68" max="70" width="3" style="1" hidden="1" customWidth="1"/>
    <col min="71" max="71" width="5.140625" style="1" hidden="1" customWidth="1"/>
    <col min="72" max="72" width="5.5703125" style="1" hidden="1" customWidth="1"/>
    <col min="73" max="73" width="0" style="1" hidden="1" customWidth="1"/>
    <col min="74" max="74" width="9.140625" style="1" customWidth="1"/>
    <col min="75" max="16384" width="9.140625" style="1"/>
  </cols>
  <sheetData>
    <row r="1" spans="1:75" ht="12.75" customHeight="1">
      <c r="B1" s="44" t="s">
        <v>62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BP1" s="32"/>
    </row>
    <row r="2" spans="1:75" ht="12.7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5"/>
      <c r="S2" s="35"/>
      <c r="T2" s="35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J2" s="297" t="s">
        <v>11</v>
      </c>
      <c r="AK2" s="297"/>
      <c r="AL2" s="297"/>
      <c r="BP2" s="32"/>
    </row>
    <row r="3" spans="1:75" ht="14.25" customHeight="1" thickBot="1">
      <c r="A3" s="23" t="s">
        <v>7</v>
      </c>
      <c r="B3" s="296" t="s">
        <v>122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J3" s="297"/>
      <c r="AK3" s="297"/>
      <c r="AL3" s="297"/>
      <c r="BP3" s="32"/>
    </row>
    <row r="4" spans="1:75" ht="15.75" customHeight="1" thickBot="1">
      <c r="A4" s="130" t="str">
        <f>IF(ISBLANK(A!A4)," ",A!A4)</f>
        <v xml:space="preserve"> </v>
      </c>
      <c r="D4" s="12" t="s">
        <v>17</v>
      </c>
      <c r="F4" s="13" t="s">
        <v>16</v>
      </c>
      <c r="AJ4" s="301" t="s">
        <v>115</v>
      </c>
      <c r="AK4" s="304" t="s">
        <v>116</v>
      </c>
      <c r="AL4" s="304" t="s">
        <v>117</v>
      </c>
      <c r="BP4" s="32"/>
    </row>
    <row r="5" spans="1:75" ht="18" customHeight="1" thickBot="1">
      <c r="AH5" s="32"/>
      <c r="AJ5" s="302"/>
      <c r="AK5" s="305"/>
      <c r="AL5" s="305"/>
      <c r="BP5" s="32"/>
    </row>
    <row r="6" spans="1:75" ht="15.75" customHeight="1" thickBot="1">
      <c r="A6" s="2"/>
      <c r="B6" s="292" t="s">
        <v>8</v>
      </c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J6" s="302"/>
      <c r="AK6" s="305"/>
      <c r="AL6" s="305"/>
      <c r="BP6" s="32"/>
    </row>
    <row r="7" spans="1:75" ht="13.5" thickBot="1">
      <c r="B7" s="293" t="s">
        <v>9</v>
      </c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J7" s="302"/>
      <c r="AK7" s="305"/>
      <c r="AL7" s="305"/>
      <c r="BP7" s="32"/>
    </row>
    <row r="8" spans="1:75" ht="15" customHeight="1" thickBot="1">
      <c r="A8" s="289" t="s">
        <v>0</v>
      </c>
      <c r="B8" s="294">
        <v>1</v>
      </c>
      <c r="C8" s="280">
        <v>3</v>
      </c>
      <c r="D8" s="280">
        <v>4</v>
      </c>
      <c r="E8" s="280">
        <v>9</v>
      </c>
      <c r="F8" s="280">
        <v>10</v>
      </c>
      <c r="G8" s="280">
        <v>13</v>
      </c>
      <c r="H8" s="280">
        <v>14</v>
      </c>
      <c r="I8" s="280">
        <v>15</v>
      </c>
      <c r="J8" s="299">
        <v>17</v>
      </c>
      <c r="K8" s="294">
        <v>2</v>
      </c>
      <c r="L8" s="280">
        <v>5</v>
      </c>
      <c r="M8" s="280">
        <v>6</v>
      </c>
      <c r="N8" s="278" t="s">
        <v>74</v>
      </c>
      <c r="O8" s="278" t="s">
        <v>75</v>
      </c>
      <c r="P8" s="280">
        <v>8</v>
      </c>
      <c r="Q8" s="307" t="s">
        <v>113</v>
      </c>
      <c r="R8" s="307" t="s">
        <v>114</v>
      </c>
      <c r="S8" s="280">
        <v>12</v>
      </c>
      <c r="T8" s="278" t="s">
        <v>78</v>
      </c>
      <c r="U8" s="278" t="s">
        <v>79</v>
      </c>
      <c r="V8" s="280">
        <v>18</v>
      </c>
      <c r="W8" s="282">
        <v>19</v>
      </c>
      <c r="X8" s="155">
        <v>20</v>
      </c>
      <c r="Y8" s="154" t="s">
        <v>61</v>
      </c>
      <c r="Z8" s="271" t="s">
        <v>123</v>
      </c>
      <c r="AA8" s="271"/>
      <c r="AB8" s="271"/>
      <c r="AC8" s="271"/>
      <c r="AD8" s="271"/>
      <c r="AE8" s="271"/>
      <c r="AF8" s="271"/>
      <c r="AG8" s="272"/>
      <c r="AH8" s="284" t="s">
        <v>1</v>
      </c>
      <c r="AJ8" s="302"/>
      <c r="AK8" s="305"/>
      <c r="AL8" s="305"/>
      <c r="AN8" s="273">
        <v>1</v>
      </c>
      <c r="AO8" s="273">
        <v>3</v>
      </c>
      <c r="AP8" s="273">
        <v>4</v>
      </c>
      <c r="AQ8" s="273">
        <v>9</v>
      </c>
      <c r="AR8" s="273">
        <v>10</v>
      </c>
      <c r="AS8" s="273">
        <v>13</v>
      </c>
      <c r="AT8" s="273">
        <v>14</v>
      </c>
      <c r="AU8" s="273">
        <v>15</v>
      </c>
      <c r="AV8" s="273">
        <v>17</v>
      </c>
      <c r="AW8" s="273">
        <v>2</v>
      </c>
      <c r="AX8" s="273">
        <v>5</v>
      </c>
      <c r="AY8" s="273">
        <v>6</v>
      </c>
      <c r="AZ8" s="277" t="s">
        <v>74</v>
      </c>
      <c r="BA8" s="277" t="s">
        <v>75</v>
      </c>
      <c r="BB8" s="273">
        <v>8</v>
      </c>
      <c r="BC8" s="277" t="s">
        <v>76</v>
      </c>
      <c r="BD8" s="277" t="s">
        <v>77</v>
      </c>
      <c r="BE8" s="273">
        <v>12</v>
      </c>
      <c r="BF8" s="277" t="s">
        <v>78</v>
      </c>
      <c r="BG8" s="277" t="s">
        <v>79</v>
      </c>
      <c r="BH8" s="273">
        <v>18</v>
      </c>
      <c r="BI8" s="273">
        <v>19</v>
      </c>
      <c r="BJ8" s="274" t="s">
        <v>88</v>
      </c>
      <c r="BK8" s="274"/>
      <c r="BL8" s="274"/>
      <c r="BM8" s="274"/>
      <c r="BN8" s="274"/>
      <c r="BO8" s="274"/>
      <c r="BP8" s="274"/>
      <c r="BQ8" s="274"/>
      <c r="BR8" s="274"/>
      <c r="BS8" s="274"/>
      <c r="BT8" s="95" t="s">
        <v>49</v>
      </c>
      <c r="BW8" s="33"/>
    </row>
    <row r="9" spans="1:75" ht="43.5" customHeight="1">
      <c r="A9" s="290"/>
      <c r="B9" s="295"/>
      <c r="C9" s="281"/>
      <c r="D9" s="281"/>
      <c r="E9" s="281"/>
      <c r="F9" s="281"/>
      <c r="G9" s="281"/>
      <c r="H9" s="281"/>
      <c r="I9" s="281"/>
      <c r="J9" s="300"/>
      <c r="K9" s="295"/>
      <c r="L9" s="281"/>
      <c r="M9" s="281"/>
      <c r="N9" s="279"/>
      <c r="O9" s="279"/>
      <c r="P9" s="281"/>
      <c r="Q9" s="308"/>
      <c r="R9" s="308"/>
      <c r="S9" s="281"/>
      <c r="T9" s="279"/>
      <c r="U9" s="279"/>
      <c r="V9" s="281"/>
      <c r="W9" s="283"/>
      <c r="X9" s="166" t="s">
        <v>103</v>
      </c>
      <c r="Y9" s="167" t="s">
        <v>80</v>
      </c>
      <c r="Z9" s="168" t="s">
        <v>81</v>
      </c>
      <c r="AA9" s="168" t="s">
        <v>90</v>
      </c>
      <c r="AB9" s="168" t="s">
        <v>82</v>
      </c>
      <c r="AC9" s="168" t="s">
        <v>83</v>
      </c>
      <c r="AD9" s="169" t="s">
        <v>84</v>
      </c>
      <c r="AE9" s="169" t="s">
        <v>85</v>
      </c>
      <c r="AF9" s="169" t="s">
        <v>86</v>
      </c>
      <c r="AG9" s="170" t="s">
        <v>91</v>
      </c>
      <c r="AH9" s="285"/>
      <c r="AJ9" s="303"/>
      <c r="AK9" s="306"/>
      <c r="AL9" s="306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7"/>
      <c r="BA9" s="277"/>
      <c r="BB9" s="273"/>
      <c r="BC9" s="277"/>
      <c r="BD9" s="277"/>
      <c r="BE9" s="273"/>
      <c r="BF9" s="277"/>
      <c r="BG9" s="277"/>
      <c r="BH9" s="273"/>
      <c r="BI9" s="273"/>
      <c r="BJ9" s="98" t="s">
        <v>89</v>
      </c>
      <c r="BK9" s="172" t="s">
        <v>80</v>
      </c>
      <c r="BL9" s="98" t="s">
        <v>81</v>
      </c>
      <c r="BM9" s="98" t="s">
        <v>90</v>
      </c>
      <c r="BN9" s="98" t="s">
        <v>82</v>
      </c>
      <c r="BO9" s="98" t="s">
        <v>83</v>
      </c>
      <c r="BP9" s="98" t="s">
        <v>84</v>
      </c>
      <c r="BQ9" s="98" t="s">
        <v>85</v>
      </c>
      <c r="BR9" s="98" t="s">
        <v>86</v>
      </c>
      <c r="BS9" s="98" t="s">
        <v>91</v>
      </c>
      <c r="BT9" s="95"/>
      <c r="BW9" s="33"/>
    </row>
    <row r="10" spans="1:75" ht="16.5" thickBot="1">
      <c r="A10" s="291"/>
      <c r="B10" s="37" t="s">
        <v>92</v>
      </c>
      <c r="C10" s="4" t="s">
        <v>5</v>
      </c>
      <c r="D10" s="4" t="s">
        <v>96</v>
      </c>
      <c r="E10" s="4" t="s">
        <v>63</v>
      </c>
      <c r="F10" s="4" t="s">
        <v>5</v>
      </c>
      <c r="G10" s="4" t="s">
        <v>93</v>
      </c>
      <c r="H10" s="4" t="s">
        <v>5</v>
      </c>
      <c r="I10" s="4" t="s">
        <v>73</v>
      </c>
      <c r="J10" s="22" t="s">
        <v>64</v>
      </c>
      <c r="K10" s="120">
        <v>1</v>
      </c>
      <c r="L10" s="121">
        <v>2</v>
      </c>
      <c r="M10" s="121">
        <v>2</v>
      </c>
      <c r="N10" s="121">
        <v>1</v>
      </c>
      <c r="O10" s="121">
        <v>2</v>
      </c>
      <c r="P10" s="121">
        <v>2</v>
      </c>
      <c r="Q10" s="121">
        <v>2</v>
      </c>
      <c r="R10" s="121">
        <v>1</v>
      </c>
      <c r="S10" s="121">
        <v>2</v>
      </c>
      <c r="T10" s="121">
        <v>1</v>
      </c>
      <c r="U10" s="121">
        <v>1</v>
      </c>
      <c r="V10" s="121">
        <v>2</v>
      </c>
      <c r="W10" s="165">
        <v>2</v>
      </c>
      <c r="X10" s="171" t="s">
        <v>10</v>
      </c>
      <c r="Y10" s="115" t="s">
        <v>87</v>
      </c>
      <c r="Z10" s="121">
        <v>2</v>
      </c>
      <c r="AA10" s="121">
        <v>5</v>
      </c>
      <c r="AB10" s="121">
        <v>2</v>
      </c>
      <c r="AC10" s="121">
        <v>2</v>
      </c>
      <c r="AD10" s="121">
        <v>2</v>
      </c>
      <c r="AE10" s="121">
        <v>4</v>
      </c>
      <c r="AF10" s="121">
        <v>2</v>
      </c>
      <c r="AG10" s="122">
        <v>1</v>
      </c>
      <c r="AH10" s="38">
        <f>BT10</f>
        <v>50</v>
      </c>
      <c r="AI10" s="30" t="s">
        <v>44</v>
      </c>
      <c r="AJ10" s="73">
        <f>SUM(AN10,AW10,AO10,AP10,AX10,AZ10:BA10,AS10,AU10)</f>
        <v>11</v>
      </c>
      <c r="AK10" s="73">
        <f>SUM(AQ10,BF10:BG10,AV10,AR10,AT10)</f>
        <v>6</v>
      </c>
      <c r="AL10" s="73">
        <f>SUM(AY10,BB10,BC10:BD10,BE10,BH10,BI10,BL10:BS10)</f>
        <v>33</v>
      </c>
      <c r="AN10" s="100">
        <v>1</v>
      </c>
      <c r="AO10" s="100">
        <v>1</v>
      </c>
      <c r="AP10" s="100">
        <v>1</v>
      </c>
      <c r="AQ10" s="100">
        <v>1</v>
      </c>
      <c r="AR10" s="100">
        <v>1</v>
      </c>
      <c r="AS10" s="100">
        <v>1</v>
      </c>
      <c r="AT10" s="100">
        <v>1</v>
      </c>
      <c r="AU10" s="100">
        <v>1</v>
      </c>
      <c r="AV10" s="100">
        <v>1</v>
      </c>
      <c r="AW10" s="100">
        <v>1</v>
      </c>
      <c r="AX10" s="100">
        <v>2</v>
      </c>
      <c r="AY10" s="100">
        <v>2</v>
      </c>
      <c r="AZ10" s="100">
        <v>1</v>
      </c>
      <c r="BA10" s="100">
        <v>2</v>
      </c>
      <c r="BB10" s="100">
        <v>2</v>
      </c>
      <c r="BC10" s="100">
        <v>2</v>
      </c>
      <c r="BD10" s="100">
        <v>1</v>
      </c>
      <c r="BE10" s="100">
        <v>2</v>
      </c>
      <c r="BF10" s="100">
        <v>1</v>
      </c>
      <c r="BG10" s="100">
        <v>1</v>
      </c>
      <c r="BH10" s="100">
        <v>2</v>
      </c>
      <c r="BI10" s="100">
        <v>2</v>
      </c>
      <c r="BJ10" s="100"/>
      <c r="BK10" s="101"/>
      <c r="BL10" s="100">
        <v>2</v>
      </c>
      <c r="BM10" s="100">
        <v>5</v>
      </c>
      <c r="BN10" s="100">
        <v>2</v>
      </c>
      <c r="BO10" s="100">
        <v>2</v>
      </c>
      <c r="BP10" s="100">
        <v>2</v>
      </c>
      <c r="BQ10" s="100">
        <v>4</v>
      </c>
      <c r="BR10" s="100">
        <v>2</v>
      </c>
      <c r="BS10" s="100">
        <v>1</v>
      </c>
      <c r="BT10" s="96">
        <f>SUM(AN10:BS10)</f>
        <v>50</v>
      </c>
      <c r="BW10" s="15"/>
    </row>
    <row r="11" spans="1:75">
      <c r="A11" s="144"/>
      <c r="B11" s="53"/>
      <c r="C11" s="103"/>
      <c r="D11" s="103"/>
      <c r="E11" s="103"/>
      <c r="F11" s="103"/>
      <c r="G11" s="103"/>
      <c r="H11" s="103"/>
      <c r="I11" s="103"/>
      <c r="J11" s="145"/>
      <c r="K11" s="53"/>
      <c r="L11" s="103"/>
      <c r="M11" s="103"/>
      <c r="N11" s="103"/>
      <c r="O11" s="103"/>
      <c r="P11" s="103"/>
      <c r="Q11" s="103"/>
      <c r="R11" s="103"/>
      <c r="S11" s="67"/>
      <c r="T11" s="67"/>
      <c r="U11" s="67"/>
      <c r="V11" s="67"/>
      <c r="W11" s="71"/>
      <c r="X11" s="54"/>
      <c r="Y11" s="54"/>
      <c r="Z11" s="173"/>
      <c r="AA11" s="174"/>
      <c r="AB11" s="174"/>
      <c r="AC11" s="174"/>
      <c r="AD11" s="174"/>
      <c r="AE11" s="174"/>
      <c r="AF11" s="174"/>
      <c r="AG11" s="175"/>
      <c r="AH11" s="56" t="str">
        <f>IF(ISBLANK($A11)," ",BT11)</f>
        <v xml:space="preserve"> </v>
      </c>
      <c r="AI11" s="55"/>
      <c r="AJ11" s="72" t="str">
        <f>IF(ISBLANK($A11)," ",SUM(AN11,AW11,AO11,AP11,AX11,AZ11:BA11,AS11,AU11))</f>
        <v xml:space="preserve"> </v>
      </c>
      <c r="AK11" s="72" t="str">
        <f>IF(ISBLANK($A11)," ",SUM(AQ11,BF11:BG11,AV11,AR11,AT11))</f>
        <v xml:space="preserve"> </v>
      </c>
      <c r="AL11" s="72" t="str">
        <f>IF(ISBLANK($A11)," ",SUM(AY11,BB11,BC11:BD11,BE11,BH11,BI11,BL11:BS11))</f>
        <v xml:space="preserve"> </v>
      </c>
      <c r="AN11" s="97" t="str">
        <f>IF(ISBLANK($A11)," ",IF(B11=B$10,1,0))</f>
        <v xml:space="preserve"> </v>
      </c>
      <c r="AO11" s="97" t="str">
        <f t="shared" ref="AO11:AV26" si="0">IF(ISBLANK($A11)," ",IF(C11=C$10,1,0))</f>
        <v xml:space="preserve"> </v>
      </c>
      <c r="AP11" s="97" t="str">
        <f t="shared" si="0"/>
        <v xml:space="preserve"> </v>
      </c>
      <c r="AQ11" s="97" t="str">
        <f t="shared" si="0"/>
        <v xml:space="preserve"> </v>
      </c>
      <c r="AR11" s="97" t="str">
        <f t="shared" si="0"/>
        <v xml:space="preserve"> </v>
      </c>
      <c r="AS11" s="97" t="str">
        <f t="shared" si="0"/>
        <v xml:space="preserve"> </v>
      </c>
      <c r="AT11" s="97" t="str">
        <f t="shared" si="0"/>
        <v xml:space="preserve"> </v>
      </c>
      <c r="AU11" s="97" t="str">
        <f t="shared" si="0"/>
        <v xml:space="preserve"> </v>
      </c>
      <c r="AV11" s="97" t="str">
        <f t="shared" si="0"/>
        <v xml:space="preserve"> </v>
      </c>
      <c r="AW11" s="248" t="str">
        <f>IF(ISBLANK($A11)," ",IF(ISNUMBER(K11),K11,0))</f>
        <v xml:space="preserve"> </v>
      </c>
      <c r="AX11" s="248" t="str">
        <f t="shared" ref="AX11:BS23" si="1">IF(ISBLANK($A11)," ",IF(ISNUMBER(L11),L11,0))</f>
        <v xml:space="preserve"> </v>
      </c>
      <c r="AY11" s="248" t="str">
        <f t="shared" si="1"/>
        <v xml:space="preserve"> </v>
      </c>
      <c r="AZ11" s="248" t="str">
        <f t="shared" si="1"/>
        <v xml:space="preserve"> </v>
      </c>
      <c r="BA11" s="248" t="str">
        <f t="shared" si="1"/>
        <v xml:space="preserve"> </v>
      </c>
      <c r="BB11" s="248" t="str">
        <f t="shared" si="1"/>
        <v xml:space="preserve"> </v>
      </c>
      <c r="BC11" s="248" t="str">
        <f t="shared" si="1"/>
        <v xml:space="preserve"> </v>
      </c>
      <c r="BD11" s="248" t="str">
        <f t="shared" si="1"/>
        <v xml:space="preserve"> </v>
      </c>
      <c r="BE11" s="248" t="str">
        <f t="shared" si="1"/>
        <v xml:space="preserve"> </v>
      </c>
      <c r="BF11" s="248" t="str">
        <f t="shared" si="1"/>
        <v xml:space="preserve"> </v>
      </c>
      <c r="BG11" s="248" t="str">
        <f t="shared" si="1"/>
        <v xml:space="preserve"> </v>
      </c>
      <c r="BH11" s="248" t="str">
        <f t="shared" si="1"/>
        <v xml:space="preserve"> </v>
      </c>
      <c r="BI11" s="248" t="str">
        <f t="shared" si="1"/>
        <v xml:space="preserve"> </v>
      </c>
      <c r="BJ11" s="248"/>
      <c r="BK11" s="248"/>
      <c r="BL11" s="248" t="str">
        <f t="shared" si="1"/>
        <v xml:space="preserve"> </v>
      </c>
      <c r="BM11" s="248" t="str">
        <f t="shared" si="1"/>
        <v xml:space="preserve"> </v>
      </c>
      <c r="BN11" s="248" t="str">
        <f t="shared" si="1"/>
        <v xml:space="preserve"> </v>
      </c>
      <c r="BO11" s="248" t="str">
        <f t="shared" si="1"/>
        <v xml:space="preserve"> </v>
      </c>
      <c r="BP11" s="248" t="str">
        <f t="shared" si="1"/>
        <v xml:space="preserve"> </v>
      </c>
      <c r="BQ11" s="248" t="str">
        <f t="shared" si="1"/>
        <v xml:space="preserve"> </v>
      </c>
      <c r="BR11" s="248" t="str">
        <f t="shared" si="1"/>
        <v xml:space="preserve"> </v>
      </c>
      <c r="BS11" s="248" t="str">
        <f t="shared" si="1"/>
        <v xml:space="preserve"> </v>
      </c>
      <c r="BT11" s="97" t="str">
        <f>IF(ISBLANK($A11)," ",SUM(AN11:BS11))</f>
        <v xml:space="preserve"> </v>
      </c>
    </row>
    <row r="12" spans="1:75">
      <c r="A12" s="118"/>
      <c r="B12" s="143"/>
      <c r="C12" s="107"/>
      <c r="D12" s="107"/>
      <c r="E12" s="107"/>
      <c r="F12" s="107"/>
      <c r="G12" s="107"/>
      <c r="H12" s="107"/>
      <c r="I12" s="107"/>
      <c r="J12" s="146"/>
      <c r="K12" s="143"/>
      <c r="L12" s="107"/>
      <c r="M12" s="107"/>
      <c r="N12" s="107"/>
      <c r="O12" s="107"/>
      <c r="P12" s="107"/>
      <c r="Q12" s="107"/>
      <c r="R12" s="107"/>
      <c r="S12" s="6"/>
      <c r="T12" s="6"/>
      <c r="U12" s="6"/>
      <c r="V12" s="6"/>
      <c r="W12" s="106"/>
      <c r="X12" s="108"/>
      <c r="Y12" s="108"/>
      <c r="Z12" s="176"/>
      <c r="AA12" s="177"/>
      <c r="AB12" s="177"/>
      <c r="AC12" s="177"/>
      <c r="AD12" s="177"/>
      <c r="AE12" s="177"/>
      <c r="AF12" s="177"/>
      <c r="AG12" s="178"/>
      <c r="AH12" s="104" t="str">
        <f t="shared" ref="AH12:AH50" si="2">IF(ISBLANK($A12)," ",BT12)</f>
        <v xml:space="preserve"> </v>
      </c>
      <c r="AJ12" s="72" t="str">
        <f t="shared" ref="AJ12:AJ49" si="3">IF(ISBLANK($A12)," ",SUM(AN12,AW12,AO12,AP12,AX12,AZ12:BA12,AS12,AU12))</f>
        <v xml:space="preserve"> </v>
      </c>
      <c r="AK12" s="72" t="str">
        <f t="shared" ref="AK12:AK49" si="4">IF(ISBLANK($A12)," ",SUM(AQ12,BF12:BG12,AV12,AR12,AT12))</f>
        <v xml:space="preserve"> </v>
      </c>
      <c r="AL12" s="72" t="str">
        <f t="shared" ref="AL12:AL50" si="5">IF(ISBLANK($A12)," ",SUM(AY12,BB12,BC12:BD12,BE12,BH12,BI12,BL12:BS12))</f>
        <v xml:space="preserve"> </v>
      </c>
      <c r="AN12" s="97" t="str">
        <f t="shared" ref="AN12:AV50" si="6">IF(ISBLANK($A12)," ",IF(B12=B$10,1,0))</f>
        <v xml:space="preserve"> </v>
      </c>
      <c r="AO12" s="97" t="str">
        <f t="shared" si="0"/>
        <v xml:space="preserve"> </v>
      </c>
      <c r="AP12" s="97" t="str">
        <f t="shared" si="0"/>
        <v xml:space="preserve"> </v>
      </c>
      <c r="AQ12" s="97" t="str">
        <f t="shared" si="0"/>
        <v xml:space="preserve"> </v>
      </c>
      <c r="AR12" s="97" t="str">
        <f t="shared" si="0"/>
        <v xml:space="preserve"> </v>
      </c>
      <c r="AS12" s="97" t="str">
        <f t="shared" si="0"/>
        <v xml:space="preserve"> </v>
      </c>
      <c r="AT12" s="97" t="str">
        <f t="shared" si="0"/>
        <v xml:space="preserve"> </v>
      </c>
      <c r="AU12" s="97" t="str">
        <f t="shared" si="0"/>
        <v xml:space="preserve"> </v>
      </c>
      <c r="AV12" s="97" t="str">
        <f t="shared" si="0"/>
        <v xml:space="preserve"> </v>
      </c>
      <c r="AW12" s="248" t="str">
        <f t="shared" ref="AW12:BI42" si="7">IF(ISBLANK($A12)," ",IF(ISNUMBER(K12),K12,0))</f>
        <v xml:space="preserve"> </v>
      </c>
      <c r="AX12" s="248" t="str">
        <f t="shared" si="1"/>
        <v xml:space="preserve"> </v>
      </c>
      <c r="AY12" s="248" t="str">
        <f t="shared" si="1"/>
        <v xml:space="preserve"> </v>
      </c>
      <c r="AZ12" s="248" t="str">
        <f t="shared" si="1"/>
        <v xml:space="preserve"> </v>
      </c>
      <c r="BA12" s="248" t="str">
        <f t="shared" si="1"/>
        <v xml:space="preserve"> </v>
      </c>
      <c r="BB12" s="248" t="str">
        <f t="shared" si="1"/>
        <v xml:space="preserve"> </v>
      </c>
      <c r="BC12" s="248" t="str">
        <f t="shared" si="1"/>
        <v xml:space="preserve"> </v>
      </c>
      <c r="BD12" s="248" t="str">
        <f t="shared" si="1"/>
        <v xml:space="preserve"> </v>
      </c>
      <c r="BE12" s="248" t="str">
        <f t="shared" si="1"/>
        <v xml:space="preserve"> </v>
      </c>
      <c r="BF12" s="248" t="str">
        <f t="shared" si="1"/>
        <v xml:space="preserve"> </v>
      </c>
      <c r="BG12" s="248" t="str">
        <f t="shared" si="1"/>
        <v xml:space="preserve"> </v>
      </c>
      <c r="BH12" s="248" t="str">
        <f t="shared" si="1"/>
        <v xml:space="preserve"> </v>
      </c>
      <c r="BI12" s="248" t="str">
        <f t="shared" si="1"/>
        <v xml:space="preserve"> </v>
      </c>
      <c r="BJ12" s="97"/>
      <c r="BK12" s="97"/>
      <c r="BL12" s="248" t="str">
        <f t="shared" si="1"/>
        <v xml:space="preserve"> </v>
      </c>
      <c r="BM12" s="248" t="str">
        <f t="shared" si="1"/>
        <v xml:space="preserve"> </v>
      </c>
      <c r="BN12" s="248" t="str">
        <f t="shared" si="1"/>
        <v xml:space="preserve"> </v>
      </c>
      <c r="BO12" s="248" t="str">
        <f t="shared" si="1"/>
        <v xml:space="preserve"> </v>
      </c>
      <c r="BP12" s="248" t="str">
        <f t="shared" si="1"/>
        <v xml:space="preserve"> </v>
      </c>
      <c r="BQ12" s="248" t="str">
        <f t="shared" si="1"/>
        <v xml:space="preserve"> </v>
      </c>
      <c r="BR12" s="248" t="str">
        <f t="shared" si="1"/>
        <v xml:space="preserve"> </v>
      </c>
      <c r="BS12" s="248" t="str">
        <f t="shared" si="1"/>
        <v xml:space="preserve"> </v>
      </c>
      <c r="BT12" s="97" t="str">
        <f t="shared" ref="BT12:BT50" si="8">IF(ISBLANK($A12)," ",SUM(AN12:BS12))</f>
        <v xml:space="preserve"> </v>
      </c>
    </row>
    <row r="13" spans="1:75">
      <c r="A13" s="118"/>
      <c r="B13" s="48"/>
      <c r="C13" s="3"/>
      <c r="D13" s="3"/>
      <c r="E13" s="3"/>
      <c r="F13" s="3"/>
      <c r="G13" s="3"/>
      <c r="H13" s="3"/>
      <c r="I13" s="3"/>
      <c r="J13" s="84"/>
      <c r="K13" s="48"/>
      <c r="L13" s="3"/>
      <c r="M13" s="3"/>
      <c r="N13" s="3"/>
      <c r="O13" s="3"/>
      <c r="P13" s="3"/>
      <c r="Q13" s="3"/>
      <c r="R13" s="3"/>
      <c r="S13" s="66"/>
      <c r="T13" s="66"/>
      <c r="U13" s="66"/>
      <c r="V13" s="66"/>
      <c r="W13" s="69"/>
      <c r="X13" s="51"/>
      <c r="Y13" s="108"/>
      <c r="Z13" s="176"/>
      <c r="AA13" s="177"/>
      <c r="AB13" s="177"/>
      <c r="AC13" s="177"/>
      <c r="AD13" s="177"/>
      <c r="AE13" s="177"/>
      <c r="AF13" s="177"/>
      <c r="AG13" s="178"/>
      <c r="AH13" s="104" t="str">
        <f t="shared" si="2"/>
        <v xml:space="preserve"> </v>
      </c>
      <c r="AJ13" s="72" t="str">
        <f t="shared" si="3"/>
        <v xml:space="preserve"> </v>
      </c>
      <c r="AK13" s="72" t="str">
        <f t="shared" si="4"/>
        <v xml:space="preserve"> </v>
      </c>
      <c r="AL13" s="72" t="str">
        <f t="shared" si="5"/>
        <v xml:space="preserve"> </v>
      </c>
      <c r="AN13" s="97" t="str">
        <f t="shared" si="6"/>
        <v xml:space="preserve"> </v>
      </c>
      <c r="AO13" s="97" t="str">
        <f t="shared" si="0"/>
        <v xml:space="preserve"> </v>
      </c>
      <c r="AP13" s="97" t="str">
        <f t="shared" si="0"/>
        <v xml:space="preserve"> </v>
      </c>
      <c r="AQ13" s="97" t="str">
        <f t="shared" si="0"/>
        <v xml:space="preserve"> </v>
      </c>
      <c r="AR13" s="97" t="str">
        <f t="shared" si="0"/>
        <v xml:space="preserve"> </v>
      </c>
      <c r="AS13" s="97" t="str">
        <f t="shared" si="0"/>
        <v xml:space="preserve"> </v>
      </c>
      <c r="AT13" s="97" t="str">
        <f t="shared" si="0"/>
        <v xml:space="preserve"> </v>
      </c>
      <c r="AU13" s="97" t="str">
        <f t="shared" si="0"/>
        <v xml:space="preserve"> </v>
      </c>
      <c r="AV13" s="97" t="str">
        <f t="shared" si="0"/>
        <v xml:space="preserve"> </v>
      </c>
      <c r="AW13" s="248" t="str">
        <f t="shared" si="7"/>
        <v xml:space="preserve"> </v>
      </c>
      <c r="AX13" s="248" t="str">
        <f t="shared" si="1"/>
        <v xml:space="preserve"> </v>
      </c>
      <c r="AY13" s="248" t="str">
        <f t="shared" si="1"/>
        <v xml:space="preserve"> </v>
      </c>
      <c r="AZ13" s="248" t="str">
        <f t="shared" si="1"/>
        <v xml:space="preserve"> </v>
      </c>
      <c r="BA13" s="248" t="str">
        <f t="shared" si="1"/>
        <v xml:space="preserve"> </v>
      </c>
      <c r="BB13" s="248" t="str">
        <f t="shared" si="1"/>
        <v xml:space="preserve"> </v>
      </c>
      <c r="BC13" s="248" t="str">
        <f t="shared" si="1"/>
        <v xml:space="preserve"> </v>
      </c>
      <c r="BD13" s="248" t="str">
        <f t="shared" si="1"/>
        <v xml:space="preserve"> </v>
      </c>
      <c r="BE13" s="248" t="str">
        <f t="shared" si="1"/>
        <v xml:space="preserve"> </v>
      </c>
      <c r="BF13" s="248" t="str">
        <f t="shared" si="1"/>
        <v xml:space="preserve"> </v>
      </c>
      <c r="BG13" s="248" t="str">
        <f t="shared" si="1"/>
        <v xml:space="preserve"> </v>
      </c>
      <c r="BH13" s="248" t="str">
        <f t="shared" si="1"/>
        <v xml:space="preserve"> </v>
      </c>
      <c r="BI13" s="248" t="str">
        <f t="shared" si="1"/>
        <v xml:space="preserve"> </v>
      </c>
      <c r="BJ13" s="97"/>
      <c r="BK13" s="97"/>
      <c r="BL13" s="248" t="str">
        <f t="shared" si="1"/>
        <v xml:space="preserve"> </v>
      </c>
      <c r="BM13" s="248" t="str">
        <f t="shared" si="1"/>
        <v xml:space="preserve"> </v>
      </c>
      <c r="BN13" s="248" t="str">
        <f t="shared" si="1"/>
        <v xml:space="preserve"> </v>
      </c>
      <c r="BO13" s="248" t="str">
        <f t="shared" si="1"/>
        <v xml:space="preserve"> </v>
      </c>
      <c r="BP13" s="248" t="str">
        <f t="shared" si="1"/>
        <v xml:space="preserve"> </v>
      </c>
      <c r="BQ13" s="248" t="str">
        <f t="shared" si="1"/>
        <v xml:space="preserve"> </v>
      </c>
      <c r="BR13" s="248" t="str">
        <f t="shared" si="1"/>
        <v xml:space="preserve"> </v>
      </c>
      <c r="BS13" s="248" t="str">
        <f t="shared" si="1"/>
        <v xml:space="preserve"> </v>
      </c>
      <c r="BT13" s="97" t="str">
        <f t="shared" si="8"/>
        <v xml:space="preserve"> </v>
      </c>
    </row>
    <row r="14" spans="1:75">
      <c r="A14" s="118"/>
      <c r="B14" s="48"/>
      <c r="C14" s="3"/>
      <c r="D14" s="3"/>
      <c r="E14" s="3"/>
      <c r="F14" s="3"/>
      <c r="G14" s="3"/>
      <c r="H14" s="3"/>
      <c r="I14" s="3"/>
      <c r="J14" s="84"/>
      <c r="K14" s="48"/>
      <c r="L14" s="3"/>
      <c r="M14" s="3"/>
      <c r="N14" s="3"/>
      <c r="O14" s="3"/>
      <c r="P14" s="3"/>
      <c r="Q14" s="3"/>
      <c r="R14" s="3"/>
      <c r="S14" s="66"/>
      <c r="T14" s="66"/>
      <c r="U14" s="66"/>
      <c r="V14" s="66"/>
      <c r="W14" s="69"/>
      <c r="X14" s="51"/>
      <c r="Y14" s="108"/>
      <c r="Z14" s="176"/>
      <c r="AA14" s="177"/>
      <c r="AB14" s="177"/>
      <c r="AC14" s="177"/>
      <c r="AD14" s="177"/>
      <c r="AE14" s="177"/>
      <c r="AF14" s="177"/>
      <c r="AG14" s="178"/>
      <c r="AH14" s="104" t="str">
        <f t="shared" si="2"/>
        <v xml:space="preserve"> </v>
      </c>
      <c r="AJ14" s="72" t="str">
        <f t="shared" si="3"/>
        <v xml:space="preserve"> </v>
      </c>
      <c r="AK14" s="72" t="str">
        <f t="shared" si="4"/>
        <v xml:space="preserve"> </v>
      </c>
      <c r="AL14" s="72" t="str">
        <f t="shared" si="5"/>
        <v xml:space="preserve"> </v>
      </c>
      <c r="AN14" s="97" t="str">
        <f t="shared" si="6"/>
        <v xml:space="preserve"> </v>
      </c>
      <c r="AO14" s="97" t="str">
        <f t="shared" si="0"/>
        <v xml:space="preserve"> </v>
      </c>
      <c r="AP14" s="97" t="str">
        <f t="shared" si="0"/>
        <v xml:space="preserve"> </v>
      </c>
      <c r="AQ14" s="97" t="str">
        <f t="shared" si="0"/>
        <v xml:space="preserve"> </v>
      </c>
      <c r="AR14" s="97" t="str">
        <f t="shared" si="0"/>
        <v xml:space="preserve"> </v>
      </c>
      <c r="AS14" s="97" t="str">
        <f t="shared" si="0"/>
        <v xml:space="preserve"> </v>
      </c>
      <c r="AT14" s="97" t="str">
        <f t="shared" si="0"/>
        <v xml:space="preserve"> </v>
      </c>
      <c r="AU14" s="97" t="str">
        <f t="shared" si="0"/>
        <v xml:space="preserve"> </v>
      </c>
      <c r="AV14" s="97" t="str">
        <f t="shared" si="0"/>
        <v xml:space="preserve"> </v>
      </c>
      <c r="AW14" s="248" t="str">
        <f t="shared" si="7"/>
        <v xml:space="preserve"> </v>
      </c>
      <c r="AX14" s="248" t="str">
        <f t="shared" si="1"/>
        <v xml:space="preserve"> </v>
      </c>
      <c r="AY14" s="248" t="str">
        <f t="shared" si="1"/>
        <v xml:space="preserve"> </v>
      </c>
      <c r="AZ14" s="248" t="str">
        <f t="shared" si="1"/>
        <v xml:space="preserve"> </v>
      </c>
      <c r="BA14" s="248" t="str">
        <f t="shared" si="1"/>
        <v xml:space="preserve"> </v>
      </c>
      <c r="BB14" s="248" t="str">
        <f t="shared" si="1"/>
        <v xml:space="preserve"> </v>
      </c>
      <c r="BC14" s="248" t="str">
        <f t="shared" si="1"/>
        <v xml:space="preserve"> </v>
      </c>
      <c r="BD14" s="248" t="str">
        <f t="shared" si="1"/>
        <v xml:space="preserve"> </v>
      </c>
      <c r="BE14" s="248" t="str">
        <f t="shared" si="1"/>
        <v xml:space="preserve"> </v>
      </c>
      <c r="BF14" s="248" t="str">
        <f t="shared" si="1"/>
        <v xml:space="preserve"> </v>
      </c>
      <c r="BG14" s="248" t="str">
        <f t="shared" si="1"/>
        <v xml:space="preserve"> </v>
      </c>
      <c r="BH14" s="248" t="str">
        <f t="shared" si="1"/>
        <v xml:space="preserve"> </v>
      </c>
      <c r="BI14" s="248" t="str">
        <f t="shared" si="1"/>
        <v xml:space="preserve"> </v>
      </c>
      <c r="BJ14" s="97"/>
      <c r="BK14" s="97"/>
      <c r="BL14" s="248" t="str">
        <f t="shared" si="1"/>
        <v xml:space="preserve"> </v>
      </c>
      <c r="BM14" s="248" t="str">
        <f t="shared" si="1"/>
        <v xml:space="preserve"> </v>
      </c>
      <c r="BN14" s="248" t="str">
        <f t="shared" si="1"/>
        <v xml:space="preserve"> </v>
      </c>
      <c r="BO14" s="248" t="str">
        <f t="shared" si="1"/>
        <v xml:space="preserve"> </v>
      </c>
      <c r="BP14" s="248" t="str">
        <f t="shared" si="1"/>
        <v xml:space="preserve"> </v>
      </c>
      <c r="BQ14" s="248" t="str">
        <f t="shared" si="1"/>
        <v xml:space="preserve"> </v>
      </c>
      <c r="BR14" s="248" t="str">
        <f t="shared" si="1"/>
        <v xml:space="preserve"> </v>
      </c>
      <c r="BS14" s="248" t="str">
        <f t="shared" si="1"/>
        <v xml:space="preserve"> </v>
      </c>
      <c r="BT14" s="97" t="str">
        <f t="shared" si="8"/>
        <v xml:space="preserve"> </v>
      </c>
    </row>
    <row r="15" spans="1:75">
      <c r="A15" s="118"/>
      <c r="B15" s="48"/>
      <c r="C15" s="3"/>
      <c r="D15" s="3"/>
      <c r="E15" s="3"/>
      <c r="F15" s="3"/>
      <c r="G15" s="3"/>
      <c r="H15" s="3"/>
      <c r="I15" s="3"/>
      <c r="J15" s="84"/>
      <c r="K15" s="48"/>
      <c r="L15" s="3"/>
      <c r="M15" s="3"/>
      <c r="N15" s="3"/>
      <c r="O15" s="3"/>
      <c r="P15" s="3"/>
      <c r="Q15" s="3"/>
      <c r="R15" s="3"/>
      <c r="S15" s="66"/>
      <c r="T15" s="66"/>
      <c r="U15" s="66"/>
      <c r="V15" s="66"/>
      <c r="W15" s="69"/>
      <c r="X15" s="51"/>
      <c r="Y15" s="108"/>
      <c r="Z15" s="176"/>
      <c r="AA15" s="177"/>
      <c r="AB15" s="177"/>
      <c r="AC15" s="177"/>
      <c r="AD15" s="177"/>
      <c r="AE15" s="177"/>
      <c r="AF15" s="177"/>
      <c r="AG15" s="178"/>
      <c r="AH15" s="104" t="str">
        <f t="shared" si="2"/>
        <v xml:space="preserve"> </v>
      </c>
      <c r="AJ15" s="72" t="str">
        <f t="shared" si="3"/>
        <v xml:space="preserve"> </v>
      </c>
      <c r="AK15" s="72" t="str">
        <f t="shared" si="4"/>
        <v xml:space="preserve"> </v>
      </c>
      <c r="AL15" s="72" t="str">
        <f t="shared" si="5"/>
        <v xml:space="preserve"> </v>
      </c>
      <c r="AN15" s="97" t="str">
        <f t="shared" si="6"/>
        <v xml:space="preserve"> </v>
      </c>
      <c r="AO15" s="97" t="str">
        <f t="shared" si="0"/>
        <v xml:space="preserve"> </v>
      </c>
      <c r="AP15" s="97" t="str">
        <f t="shared" si="0"/>
        <v xml:space="preserve"> </v>
      </c>
      <c r="AQ15" s="97" t="str">
        <f t="shared" si="0"/>
        <v xml:space="preserve"> </v>
      </c>
      <c r="AR15" s="97" t="str">
        <f t="shared" si="0"/>
        <v xml:space="preserve"> </v>
      </c>
      <c r="AS15" s="97" t="str">
        <f t="shared" si="0"/>
        <v xml:space="preserve"> </v>
      </c>
      <c r="AT15" s="97" t="str">
        <f t="shared" si="0"/>
        <v xml:space="preserve"> </v>
      </c>
      <c r="AU15" s="97" t="str">
        <f t="shared" si="0"/>
        <v xml:space="preserve"> </v>
      </c>
      <c r="AV15" s="97" t="str">
        <f t="shared" si="0"/>
        <v xml:space="preserve"> </v>
      </c>
      <c r="AW15" s="248" t="str">
        <f t="shared" si="7"/>
        <v xml:space="preserve"> </v>
      </c>
      <c r="AX15" s="248" t="str">
        <f t="shared" si="1"/>
        <v xml:space="preserve"> </v>
      </c>
      <c r="AY15" s="248" t="str">
        <f t="shared" si="1"/>
        <v xml:space="preserve"> </v>
      </c>
      <c r="AZ15" s="248" t="str">
        <f t="shared" si="1"/>
        <v xml:space="preserve"> </v>
      </c>
      <c r="BA15" s="248" t="str">
        <f t="shared" si="1"/>
        <v xml:space="preserve"> </v>
      </c>
      <c r="BB15" s="248" t="str">
        <f t="shared" si="1"/>
        <v xml:space="preserve"> </v>
      </c>
      <c r="BC15" s="248" t="str">
        <f t="shared" si="1"/>
        <v xml:space="preserve"> </v>
      </c>
      <c r="BD15" s="248" t="str">
        <f t="shared" si="1"/>
        <v xml:space="preserve"> </v>
      </c>
      <c r="BE15" s="248" t="str">
        <f t="shared" si="1"/>
        <v xml:space="preserve"> </v>
      </c>
      <c r="BF15" s="248" t="str">
        <f t="shared" si="1"/>
        <v xml:space="preserve"> </v>
      </c>
      <c r="BG15" s="248" t="str">
        <f t="shared" si="1"/>
        <v xml:space="preserve"> </v>
      </c>
      <c r="BH15" s="248" t="str">
        <f t="shared" si="1"/>
        <v xml:space="preserve"> </v>
      </c>
      <c r="BI15" s="248" t="str">
        <f t="shared" si="1"/>
        <v xml:space="preserve"> </v>
      </c>
      <c r="BJ15" s="97"/>
      <c r="BK15" s="97"/>
      <c r="BL15" s="248" t="str">
        <f t="shared" si="1"/>
        <v xml:space="preserve"> </v>
      </c>
      <c r="BM15" s="248" t="str">
        <f t="shared" si="1"/>
        <v xml:space="preserve"> </v>
      </c>
      <c r="BN15" s="248" t="str">
        <f t="shared" si="1"/>
        <v xml:space="preserve"> </v>
      </c>
      <c r="BO15" s="248" t="str">
        <f t="shared" si="1"/>
        <v xml:space="preserve"> </v>
      </c>
      <c r="BP15" s="248" t="str">
        <f t="shared" si="1"/>
        <v xml:space="preserve"> </v>
      </c>
      <c r="BQ15" s="248" t="str">
        <f t="shared" si="1"/>
        <v xml:space="preserve"> </v>
      </c>
      <c r="BR15" s="248" t="str">
        <f t="shared" si="1"/>
        <v xml:space="preserve"> </v>
      </c>
      <c r="BS15" s="248" t="str">
        <f t="shared" si="1"/>
        <v xml:space="preserve"> </v>
      </c>
      <c r="BT15" s="97" t="str">
        <f t="shared" si="8"/>
        <v xml:space="preserve"> </v>
      </c>
    </row>
    <row r="16" spans="1:75">
      <c r="A16" s="118"/>
      <c r="B16" s="48"/>
      <c r="C16" s="3"/>
      <c r="D16" s="3"/>
      <c r="E16" s="3"/>
      <c r="F16" s="3"/>
      <c r="G16" s="3"/>
      <c r="H16" s="3"/>
      <c r="I16" s="3"/>
      <c r="J16" s="84"/>
      <c r="K16" s="48"/>
      <c r="L16" s="3"/>
      <c r="M16" s="3"/>
      <c r="N16" s="3"/>
      <c r="O16" s="3"/>
      <c r="P16" s="3"/>
      <c r="Q16" s="3"/>
      <c r="R16" s="3"/>
      <c r="S16" s="66"/>
      <c r="T16" s="66"/>
      <c r="U16" s="66"/>
      <c r="V16" s="66"/>
      <c r="W16" s="69"/>
      <c r="X16" s="51"/>
      <c r="Y16" s="108"/>
      <c r="Z16" s="176"/>
      <c r="AA16" s="177"/>
      <c r="AB16" s="177"/>
      <c r="AC16" s="177"/>
      <c r="AD16" s="177"/>
      <c r="AE16" s="177"/>
      <c r="AF16" s="177"/>
      <c r="AG16" s="178"/>
      <c r="AH16" s="104" t="str">
        <f t="shared" si="2"/>
        <v xml:space="preserve"> </v>
      </c>
      <c r="AJ16" s="72" t="str">
        <f t="shared" si="3"/>
        <v xml:space="preserve"> </v>
      </c>
      <c r="AK16" s="72" t="str">
        <f t="shared" si="4"/>
        <v xml:space="preserve"> </v>
      </c>
      <c r="AL16" s="72" t="str">
        <f t="shared" si="5"/>
        <v xml:space="preserve"> </v>
      </c>
      <c r="AN16" s="97" t="str">
        <f t="shared" si="6"/>
        <v xml:space="preserve"> </v>
      </c>
      <c r="AO16" s="97" t="str">
        <f t="shared" si="0"/>
        <v xml:space="preserve"> </v>
      </c>
      <c r="AP16" s="97" t="str">
        <f t="shared" si="0"/>
        <v xml:space="preserve"> </v>
      </c>
      <c r="AQ16" s="97" t="str">
        <f t="shared" si="0"/>
        <v xml:space="preserve"> </v>
      </c>
      <c r="AR16" s="97" t="str">
        <f t="shared" si="0"/>
        <v xml:space="preserve"> </v>
      </c>
      <c r="AS16" s="97" t="str">
        <f t="shared" si="0"/>
        <v xml:space="preserve"> </v>
      </c>
      <c r="AT16" s="97" t="str">
        <f t="shared" si="0"/>
        <v xml:space="preserve"> </v>
      </c>
      <c r="AU16" s="97" t="str">
        <f t="shared" si="0"/>
        <v xml:space="preserve"> </v>
      </c>
      <c r="AV16" s="97" t="str">
        <f t="shared" si="0"/>
        <v xml:space="preserve"> </v>
      </c>
      <c r="AW16" s="248" t="str">
        <f t="shared" si="7"/>
        <v xml:space="preserve"> </v>
      </c>
      <c r="AX16" s="248" t="str">
        <f t="shared" si="1"/>
        <v xml:space="preserve"> </v>
      </c>
      <c r="AY16" s="248" t="str">
        <f t="shared" si="1"/>
        <v xml:space="preserve"> </v>
      </c>
      <c r="AZ16" s="248" t="str">
        <f t="shared" si="1"/>
        <v xml:space="preserve"> </v>
      </c>
      <c r="BA16" s="248" t="str">
        <f t="shared" si="1"/>
        <v xml:space="preserve"> </v>
      </c>
      <c r="BB16" s="248" t="str">
        <f t="shared" si="1"/>
        <v xml:space="preserve"> </v>
      </c>
      <c r="BC16" s="248" t="str">
        <f t="shared" si="1"/>
        <v xml:space="preserve"> </v>
      </c>
      <c r="BD16" s="248" t="str">
        <f t="shared" si="1"/>
        <v xml:space="preserve"> </v>
      </c>
      <c r="BE16" s="248" t="str">
        <f t="shared" si="1"/>
        <v xml:space="preserve"> </v>
      </c>
      <c r="BF16" s="248" t="str">
        <f t="shared" si="1"/>
        <v xml:space="preserve"> </v>
      </c>
      <c r="BG16" s="248" t="str">
        <f t="shared" si="1"/>
        <v xml:space="preserve"> </v>
      </c>
      <c r="BH16" s="248" t="str">
        <f t="shared" si="1"/>
        <v xml:space="preserve"> </v>
      </c>
      <c r="BI16" s="248" t="str">
        <f t="shared" si="1"/>
        <v xml:space="preserve"> </v>
      </c>
      <c r="BJ16" s="97"/>
      <c r="BK16" s="97"/>
      <c r="BL16" s="248" t="str">
        <f t="shared" si="1"/>
        <v xml:space="preserve"> </v>
      </c>
      <c r="BM16" s="248" t="str">
        <f t="shared" si="1"/>
        <v xml:space="preserve"> </v>
      </c>
      <c r="BN16" s="248" t="str">
        <f t="shared" si="1"/>
        <v xml:space="preserve"> </v>
      </c>
      <c r="BO16" s="248" t="str">
        <f t="shared" si="1"/>
        <v xml:space="preserve"> </v>
      </c>
      <c r="BP16" s="248" t="str">
        <f t="shared" si="1"/>
        <v xml:space="preserve"> </v>
      </c>
      <c r="BQ16" s="248" t="str">
        <f t="shared" si="1"/>
        <v xml:space="preserve"> </v>
      </c>
      <c r="BR16" s="248" t="str">
        <f t="shared" si="1"/>
        <v xml:space="preserve"> </v>
      </c>
      <c r="BS16" s="248" t="str">
        <f t="shared" si="1"/>
        <v xml:space="preserve"> </v>
      </c>
      <c r="BT16" s="97" t="str">
        <f t="shared" si="8"/>
        <v xml:space="preserve"> </v>
      </c>
    </row>
    <row r="17" spans="1:72">
      <c r="A17" s="118"/>
      <c r="B17" s="48"/>
      <c r="C17" s="3"/>
      <c r="D17" s="3"/>
      <c r="E17" s="3"/>
      <c r="F17" s="3"/>
      <c r="G17" s="3"/>
      <c r="H17" s="3"/>
      <c r="I17" s="3"/>
      <c r="J17" s="84"/>
      <c r="K17" s="48"/>
      <c r="L17" s="3"/>
      <c r="M17" s="3"/>
      <c r="N17" s="3"/>
      <c r="O17" s="3"/>
      <c r="P17" s="3"/>
      <c r="Q17" s="3"/>
      <c r="R17" s="3"/>
      <c r="S17" s="66"/>
      <c r="T17" s="66"/>
      <c r="U17" s="66"/>
      <c r="V17" s="66"/>
      <c r="W17" s="69"/>
      <c r="X17" s="51"/>
      <c r="Y17" s="108"/>
      <c r="Z17" s="176"/>
      <c r="AA17" s="177"/>
      <c r="AB17" s="177"/>
      <c r="AC17" s="177"/>
      <c r="AD17" s="177"/>
      <c r="AE17" s="177"/>
      <c r="AF17" s="177"/>
      <c r="AG17" s="178"/>
      <c r="AH17" s="104" t="str">
        <f t="shared" si="2"/>
        <v xml:space="preserve"> </v>
      </c>
      <c r="AJ17" s="72" t="str">
        <f t="shared" si="3"/>
        <v xml:space="preserve"> </v>
      </c>
      <c r="AK17" s="72" t="str">
        <f t="shared" si="4"/>
        <v xml:space="preserve"> </v>
      </c>
      <c r="AL17" s="72" t="str">
        <f t="shared" si="5"/>
        <v xml:space="preserve"> </v>
      </c>
      <c r="AN17" s="97" t="str">
        <f t="shared" si="6"/>
        <v xml:space="preserve"> </v>
      </c>
      <c r="AO17" s="97" t="str">
        <f t="shared" si="0"/>
        <v xml:space="preserve"> </v>
      </c>
      <c r="AP17" s="97" t="str">
        <f t="shared" si="0"/>
        <v xml:space="preserve"> </v>
      </c>
      <c r="AQ17" s="97" t="str">
        <f t="shared" si="0"/>
        <v xml:space="preserve"> </v>
      </c>
      <c r="AR17" s="97" t="str">
        <f t="shared" si="0"/>
        <v xml:space="preserve"> </v>
      </c>
      <c r="AS17" s="97" t="str">
        <f t="shared" si="0"/>
        <v xml:space="preserve"> </v>
      </c>
      <c r="AT17" s="97" t="str">
        <f t="shared" si="0"/>
        <v xml:space="preserve"> </v>
      </c>
      <c r="AU17" s="97" t="str">
        <f t="shared" si="0"/>
        <v xml:space="preserve"> </v>
      </c>
      <c r="AV17" s="97" t="str">
        <f t="shared" si="0"/>
        <v xml:space="preserve"> </v>
      </c>
      <c r="AW17" s="248" t="str">
        <f t="shared" si="7"/>
        <v xml:space="preserve"> </v>
      </c>
      <c r="AX17" s="248" t="str">
        <f t="shared" si="1"/>
        <v xml:space="preserve"> </v>
      </c>
      <c r="AY17" s="248" t="str">
        <f t="shared" si="1"/>
        <v xml:space="preserve"> </v>
      </c>
      <c r="AZ17" s="248" t="str">
        <f t="shared" si="1"/>
        <v xml:space="preserve"> </v>
      </c>
      <c r="BA17" s="248" t="str">
        <f t="shared" si="1"/>
        <v xml:space="preserve"> </v>
      </c>
      <c r="BB17" s="248" t="str">
        <f t="shared" si="1"/>
        <v xml:space="preserve"> </v>
      </c>
      <c r="BC17" s="248" t="str">
        <f t="shared" si="1"/>
        <v xml:space="preserve"> </v>
      </c>
      <c r="BD17" s="248" t="str">
        <f t="shared" si="1"/>
        <v xml:space="preserve"> </v>
      </c>
      <c r="BE17" s="248" t="str">
        <f t="shared" si="1"/>
        <v xml:space="preserve"> </v>
      </c>
      <c r="BF17" s="248" t="str">
        <f t="shared" si="1"/>
        <v xml:space="preserve"> </v>
      </c>
      <c r="BG17" s="248" t="str">
        <f t="shared" si="1"/>
        <v xml:space="preserve"> </v>
      </c>
      <c r="BH17" s="248" t="str">
        <f t="shared" si="1"/>
        <v xml:space="preserve"> </v>
      </c>
      <c r="BI17" s="248" t="str">
        <f t="shared" si="1"/>
        <v xml:space="preserve"> </v>
      </c>
      <c r="BJ17" s="97"/>
      <c r="BK17" s="97"/>
      <c r="BL17" s="248" t="str">
        <f t="shared" si="1"/>
        <v xml:space="preserve"> </v>
      </c>
      <c r="BM17" s="248" t="str">
        <f t="shared" si="1"/>
        <v xml:space="preserve"> </v>
      </c>
      <c r="BN17" s="248" t="str">
        <f t="shared" si="1"/>
        <v xml:space="preserve"> </v>
      </c>
      <c r="BO17" s="248" t="str">
        <f t="shared" si="1"/>
        <v xml:space="preserve"> </v>
      </c>
      <c r="BP17" s="248" t="str">
        <f t="shared" si="1"/>
        <v xml:space="preserve"> </v>
      </c>
      <c r="BQ17" s="248" t="str">
        <f t="shared" si="1"/>
        <v xml:space="preserve"> </v>
      </c>
      <c r="BR17" s="248" t="str">
        <f t="shared" si="1"/>
        <v xml:space="preserve"> </v>
      </c>
      <c r="BS17" s="248" t="str">
        <f t="shared" si="1"/>
        <v xml:space="preserve"> </v>
      </c>
      <c r="BT17" s="97" t="str">
        <f t="shared" si="8"/>
        <v xml:space="preserve"> </v>
      </c>
    </row>
    <row r="18" spans="1:72">
      <c r="A18" s="118"/>
      <c r="B18" s="48"/>
      <c r="C18" s="3"/>
      <c r="D18" s="3"/>
      <c r="E18" s="3"/>
      <c r="F18" s="3"/>
      <c r="G18" s="3"/>
      <c r="H18" s="3"/>
      <c r="I18" s="3"/>
      <c r="J18" s="84"/>
      <c r="K18" s="48"/>
      <c r="L18" s="3"/>
      <c r="M18" s="3"/>
      <c r="N18" s="3"/>
      <c r="O18" s="3"/>
      <c r="P18" s="3"/>
      <c r="Q18" s="3"/>
      <c r="R18" s="3"/>
      <c r="S18" s="66"/>
      <c r="T18" s="66"/>
      <c r="U18" s="66"/>
      <c r="V18" s="66"/>
      <c r="W18" s="69"/>
      <c r="X18" s="51"/>
      <c r="Y18" s="108"/>
      <c r="Z18" s="176"/>
      <c r="AA18" s="177"/>
      <c r="AB18" s="177"/>
      <c r="AC18" s="177"/>
      <c r="AD18" s="177"/>
      <c r="AE18" s="177"/>
      <c r="AF18" s="177"/>
      <c r="AG18" s="178"/>
      <c r="AH18" s="57" t="str">
        <f t="shared" si="2"/>
        <v xml:space="preserve"> </v>
      </c>
      <c r="AJ18" s="72" t="str">
        <f t="shared" si="3"/>
        <v xml:space="preserve"> </v>
      </c>
      <c r="AK18" s="72" t="str">
        <f t="shared" si="4"/>
        <v xml:space="preserve"> </v>
      </c>
      <c r="AL18" s="72" t="str">
        <f t="shared" si="5"/>
        <v xml:space="preserve"> </v>
      </c>
      <c r="AN18" s="97" t="str">
        <f t="shared" si="6"/>
        <v xml:space="preserve"> </v>
      </c>
      <c r="AO18" s="97" t="str">
        <f t="shared" si="0"/>
        <v xml:space="preserve"> </v>
      </c>
      <c r="AP18" s="97" t="str">
        <f t="shared" si="0"/>
        <v xml:space="preserve"> </v>
      </c>
      <c r="AQ18" s="97" t="str">
        <f t="shared" si="0"/>
        <v xml:space="preserve"> </v>
      </c>
      <c r="AR18" s="97" t="str">
        <f t="shared" si="0"/>
        <v xml:space="preserve"> </v>
      </c>
      <c r="AS18" s="97" t="str">
        <f t="shared" si="0"/>
        <v xml:space="preserve"> </v>
      </c>
      <c r="AT18" s="97" t="str">
        <f t="shared" si="0"/>
        <v xml:space="preserve"> </v>
      </c>
      <c r="AU18" s="97" t="str">
        <f t="shared" si="0"/>
        <v xml:space="preserve"> </v>
      </c>
      <c r="AV18" s="97" t="str">
        <f t="shared" si="0"/>
        <v xml:space="preserve"> </v>
      </c>
      <c r="AW18" s="248" t="str">
        <f t="shared" si="7"/>
        <v xml:space="preserve"> </v>
      </c>
      <c r="AX18" s="248" t="str">
        <f t="shared" si="1"/>
        <v xml:space="preserve"> </v>
      </c>
      <c r="AY18" s="248" t="str">
        <f t="shared" si="1"/>
        <v xml:space="preserve"> </v>
      </c>
      <c r="AZ18" s="248" t="str">
        <f t="shared" si="1"/>
        <v xml:space="preserve"> </v>
      </c>
      <c r="BA18" s="248" t="str">
        <f t="shared" si="1"/>
        <v xml:space="preserve"> </v>
      </c>
      <c r="BB18" s="248" t="str">
        <f t="shared" si="1"/>
        <v xml:space="preserve"> </v>
      </c>
      <c r="BC18" s="248" t="str">
        <f t="shared" si="1"/>
        <v xml:space="preserve"> </v>
      </c>
      <c r="BD18" s="248" t="str">
        <f t="shared" si="1"/>
        <v xml:space="preserve"> </v>
      </c>
      <c r="BE18" s="248" t="str">
        <f t="shared" si="1"/>
        <v xml:space="preserve"> </v>
      </c>
      <c r="BF18" s="248" t="str">
        <f t="shared" si="1"/>
        <v xml:space="preserve"> </v>
      </c>
      <c r="BG18" s="248" t="str">
        <f t="shared" si="1"/>
        <v xml:space="preserve"> </v>
      </c>
      <c r="BH18" s="248" t="str">
        <f t="shared" si="1"/>
        <v xml:space="preserve"> </v>
      </c>
      <c r="BI18" s="248" t="str">
        <f t="shared" si="1"/>
        <v xml:space="preserve"> </v>
      </c>
      <c r="BJ18" s="97"/>
      <c r="BK18" s="97"/>
      <c r="BL18" s="248" t="str">
        <f t="shared" si="1"/>
        <v xml:space="preserve"> </v>
      </c>
      <c r="BM18" s="248" t="str">
        <f t="shared" si="1"/>
        <v xml:space="preserve"> </v>
      </c>
      <c r="BN18" s="248" t="str">
        <f t="shared" si="1"/>
        <v xml:space="preserve"> </v>
      </c>
      <c r="BO18" s="248" t="str">
        <f t="shared" si="1"/>
        <v xml:space="preserve"> </v>
      </c>
      <c r="BP18" s="248" t="str">
        <f t="shared" si="1"/>
        <v xml:space="preserve"> </v>
      </c>
      <c r="BQ18" s="248" t="str">
        <f t="shared" si="1"/>
        <v xml:space="preserve"> </v>
      </c>
      <c r="BR18" s="248" t="str">
        <f t="shared" si="1"/>
        <v xml:space="preserve"> </v>
      </c>
      <c r="BS18" s="248" t="str">
        <f t="shared" si="1"/>
        <v xml:space="preserve"> </v>
      </c>
      <c r="BT18" s="97" t="str">
        <f t="shared" si="8"/>
        <v xml:space="preserve"> </v>
      </c>
    </row>
    <row r="19" spans="1:72">
      <c r="A19" s="118"/>
      <c r="B19" s="48"/>
      <c r="C19" s="3"/>
      <c r="D19" s="3"/>
      <c r="E19" s="3"/>
      <c r="F19" s="3"/>
      <c r="G19" s="3"/>
      <c r="H19" s="3"/>
      <c r="I19" s="3"/>
      <c r="J19" s="84"/>
      <c r="K19" s="48"/>
      <c r="L19" s="3"/>
      <c r="M19" s="3"/>
      <c r="N19" s="3"/>
      <c r="O19" s="3"/>
      <c r="P19" s="3"/>
      <c r="Q19" s="3"/>
      <c r="R19" s="3"/>
      <c r="S19" s="66"/>
      <c r="T19" s="66"/>
      <c r="U19" s="66"/>
      <c r="V19" s="66"/>
      <c r="W19" s="69"/>
      <c r="X19" s="51"/>
      <c r="Y19" s="108"/>
      <c r="Z19" s="176"/>
      <c r="AA19" s="177"/>
      <c r="AB19" s="177"/>
      <c r="AC19" s="177"/>
      <c r="AD19" s="177"/>
      <c r="AE19" s="177"/>
      <c r="AF19" s="177"/>
      <c r="AG19" s="178"/>
      <c r="AH19" s="104" t="str">
        <f t="shared" si="2"/>
        <v xml:space="preserve"> </v>
      </c>
      <c r="AJ19" s="72" t="str">
        <f t="shared" si="3"/>
        <v xml:space="preserve"> </v>
      </c>
      <c r="AK19" s="72" t="str">
        <f t="shared" si="4"/>
        <v xml:space="preserve"> </v>
      </c>
      <c r="AL19" s="72" t="str">
        <f t="shared" si="5"/>
        <v xml:space="preserve"> </v>
      </c>
      <c r="AN19" s="97" t="str">
        <f t="shared" si="6"/>
        <v xml:space="preserve"> </v>
      </c>
      <c r="AO19" s="97" t="str">
        <f t="shared" si="0"/>
        <v xml:space="preserve"> </v>
      </c>
      <c r="AP19" s="97" t="str">
        <f t="shared" si="0"/>
        <v xml:space="preserve"> </v>
      </c>
      <c r="AQ19" s="97" t="str">
        <f t="shared" si="0"/>
        <v xml:space="preserve"> </v>
      </c>
      <c r="AR19" s="97" t="str">
        <f t="shared" si="0"/>
        <v xml:space="preserve"> </v>
      </c>
      <c r="AS19" s="97" t="str">
        <f t="shared" si="0"/>
        <v xml:space="preserve"> </v>
      </c>
      <c r="AT19" s="97" t="str">
        <f t="shared" si="0"/>
        <v xml:space="preserve"> </v>
      </c>
      <c r="AU19" s="97" t="str">
        <f t="shared" si="0"/>
        <v xml:space="preserve"> </v>
      </c>
      <c r="AV19" s="97" t="str">
        <f t="shared" si="0"/>
        <v xml:space="preserve"> </v>
      </c>
      <c r="AW19" s="248" t="str">
        <f t="shared" si="7"/>
        <v xml:space="preserve"> </v>
      </c>
      <c r="AX19" s="248" t="str">
        <f t="shared" si="1"/>
        <v xml:space="preserve"> </v>
      </c>
      <c r="AY19" s="248" t="str">
        <f t="shared" si="1"/>
        <v xml:space="preserve"> </v>
      </c>
      <c r="AZ19" s="248" t="str">
        <f t="shared" si="1"/>
        <v xml:space="preserve"> </v>
      </c>
      <c r="BA19" s="248" t="str">
        <f t="shared" si="1"/>
        <v xml:space="preserve"> </v>
      </c>
      <c r="BB19" s="248" t="str">
        <f t="shared" si="1"/>
        <v xml:space="preserve"> </v>
      </c>
      <c r="BC19" s="248" t="str">
        <f t="shared" si="1"/>
        <v xml:space="preserve"> </v>
      </c>
      <c r="BD19" s="248" t="str">
        <f t="shared" si="1"/>
        <v xml:space="preserve"> </v>
      </c>
      <c r="BE19" s="248" t="str">
        <f t="shared" si="1"/>
        <v xml:space="preserve"> </v>
      </c>
      <c r="BF19" s="248" t="str">
        <f t="shared" si="1"/>
        <v xml:space="preserve"> </v>
      </c>
      <c r="BG19" s="248" t="str">
        <f t="shared" si="1"/>
        <v xml:space="preserve"> </v>
      </c>
      <c r="BH19" s="248" t="str">
        <f t="shared" si="1"/>
        <v xml:space="preserve"> </v>
      </c>
      <c r="BI19" s="248" t="str">
        <f t="shared" si="1"/>
        <v xml:space="preserve"> </v>
      </c>
      <c r="BJ19" s="97"/>
      <c r="BK19" s="97"/>
      <c r="BL19" s="248" t="str">
        <f t="shared" si="1"/>
        <v xml:space="preserve"> </v>
      </c>
      <c r="BM19" s="248" t="str">
        <f t="shared" si="1"/>
        <v xml:space="preserve"> </v>
      </c>
      <c r="BN19" s="248" t="str">
        <f t="shared" si="1"/>
        <v xml:space="preserve"> </v>
      </c>
      <c r="BO19" s="248" t="str">
        <f t="shared" si="1"/>
        <v xml:space="preserve"> </v>
      </c>
      <c r="BP19" s="248" t="str">
        <f t="shared" si="1"/>
        <v xml:space="preserve"> </v>
      </c>
      <c r="BQ19" s="248" t="str">
        <f t="shared" si="1"/>
        <v xml:space="preserve"> </v>
      </c>
      <c r="BR19" s="248" t="str">
        <f t="shared" si="1"/>
        <v xml:space="preserve"> </v>
      </c>
      <c r="BS19" s="248" t="str">
        <f t="shared" si="1"/>
        <v xml:space="preserve"> </v>
      </c>
      <c r="BT19" s="97" t="str">
        <f t="shared" si="8"/>
        <v xml:space="preserve"> </v>
      </c>
    </row>
    <row r="20" spans="1:72">
      <c r="A20" s="118"/>
      <c r="B20" s="48"/>
      <c r="C20" s="3"/>
      <c r="D20" s="3"/>
      <c r="E20" s="3"/>
      <c r="F20" s="3"/>
      <c r="G20" s="3"/>
      <c r="H20" s="3"/>
      <c r="I20" s="3"/>
      <c r="J20" s="84"/>
      <c r="K20" s="48"/>
      <c r="L20" s="3"/>
      <c r="M20" s="3"/>
      <c r="N20" s="3"/>
      <c r="O20" s="3"/>
      <c r="P20" s="3"/>
      <c r="Q20" s="3"/>
      <c r="R20" s="3"/>
      <c r="S20" s="66"/>
      <c r="T20" s="66"/>
      <c r="U20" s="66"/>
      <c r="V20" s="66"/>
      <c r="W20" s="69"/>
      <c r="X20" s="51"/>
      <c r="Y20" s="108"/>
      <c r="Z20" s="176"/>
      <c r="AA20" s="177"/>
      <c r="AB20" s="177"/>
      <c r="AC20" s="177"/>
      <c r="AD20" s="177"/>
      <c r="AE20" s="177"/>
      <c r="AF20" s="177"/>
      <c r="AG20" s="178"/>
      <c r="AH20" s="104" t="str">
        <f t="shared" si="2"/>
        <v xml:space="preserve"> </v>
      </c>
      <c r="AJ20" s="72" t="str">
        <f t="shared" si="3"/>
        <v xml:space="preserve"> </v>
      </c>
      <c r="AK20" s="72" t="str">
        <f t="shared" si="4"/>
        <v xml:space="preserve"> </v>
      </c>
      <c r="AL20" s="72" t="str">
        <f t="shared" si="5"/>
        <v xml:space="preserve"> </v>
      </c>
      <c r="AN20" s="97" t="str">
        <f t="shared" si="6"/>
        <v xml:space="preserve"> </v>
      </c>
      <c r="AO20" s="97" t="str">
        <f t="shared" si="0"/>
        <v xml:space="preserve"> </v>
      </c>
      <c r="AP20" s="97" t="str">
        <f t="shared" si="0"/>
        <v xml:space="preserve"> </v>
      </c>
      <c r="AQ20" s="97" t="str">
        <f t="shared" si="0"/>
        <v xml:space="preserve"> </v>
      </c>
      <c r="AR20" s="97" t="str">
        <f t="shared" si="0"/>
        <v xml:space="preserve"> </v>
      </c>
      <c r="AS20" s="97" t="str">
        <f t="shared" si="0"/>
        <v xml:space="preserve"> </v>
      </c>
      <c r="AT20" s="97" t="str">
        <f t="shared" si="0"/>
        <v xml:space="preserve"> </v>
      </c>
      <c r="AU20" s="97" t="str">
        <f t="shared" si="0"/>
        <v xml:space="preserve"> </v>
      </c>
      <c r="AV20" s="97" t="str">
        <f t="shared" si="0"/>
        <v xml:space="preserve"> </v>
      </c>
      <c r="AW20" s="248" t="str">
        <f t="shared" si="7"/>
        <v xml:space="preserve"> </v>
      </c>
      <c r="AX20" s="248" t="str">
        <f t="shared" si="1"/>
        <v xml:space="preserve"> </v>
      </c>
      <c r="AY20" s="248" t="str">
        <f t="shared" si="1"/>
        <v xml:space="preserve"> </v>
      </c>
      <c r="AZ20" s="248" t="str">
        <f t="shared" si="1"/>
        <v xml:space="preserve"> </v>
      </c>
      <c r="BA20" s="248" t="str">
        <f t="shared" si="1"/>
        <v xml:space="preserve"> </v>
      </c>
      <c r="BB20" s="248" t="str">
        <f t="shared" si="1"/>
        <v xml:space="preserve"> </v>
      </c>
      <c r="BC20" s="248" t="str">
        <f t="shared" si="1"/>
        <v xml:space="preserve"> </v>
      </c>
      <c r="BD20" s="248" t="str">
        <f t="shared" si="1"/>
        <v xml:space="preserve"> </v>
      </c>
      <c r="BE20" s="248" t="str">
        <f t="shared" si="1"/>
        <v xml:space="preserve"> </v>
      </c>
      <c r="BF20" s="248" t="str">
        <f t="shared" si="1"/>
        <v xml:space="preserve"> </v>
      </c>
      <c r="BG20" s="248" t="str">
        <f t="shared" si="1"/>
        <v xml:space="preserve"> </v>
      </c>
      <c r="BH20" s="248" t="str">
        <f t="shared" si="1"/>
        <v xml:space="preserve"> </v>
      </c>
      <c r="BI20" s="248" t="str">
        <f t="shared" si="1"/>
        <v xml:space="preserve"> </v>
      </c>
      <c r="BJ20" s="97"/>
      <c r="BK20" s="97"/>
      <c r="BL20" s="248" t="str">
        <f t="shared" si="1"/>
        <v xml:space="preserve"> </v>
      </c>
      <c r="BM20" s="248" t="str">
        <f t="shared" si="1"/>
        <v xml:space="preserve"> </v>
      </c>
      <c r="BN20" s="248" t="str">
        <f t="shared" si="1"/>
        <v xml:space="preserve"> </v>
      </c>
      <c r="BO20" s="248" t="str">
        <f t="shared" si="1"/>
        <v xml:space="preserve"> </v>
      </c>
      <c r="BP20" s="248" t="str">
        <f t="shared" si="1"/>
        <v xml:space="preserve"> </v>
      </c>
      <c r="BQ20" s="248" t="str">
        <f t="shared" si="1"/>
        <v xml:space="preserve"> </v>
      </c>
      <c r="BR20" s="248" t="str">
        <f t="shared" si="1"/>
        <v xml:space="preserve"> </v>
      </c>
      <c r="BS20" s="248" t="str">
        <f t="shared" si="1"/>
        <v xml:space="preserve"> </v>
      </c>
      <c r="BT20" s="97" t="str">
        <f t="shared" si="8"/>
        <v xml:space="preserve"> </v>
      </c>
    </row>
    <row r="21" spans="1:72">
      <c r="A21" s="118"/>
      <c r="B21" s="48"/>
      <c r="C21" s="3"/>
      <c r="D21" s="3"/>
      <c r="E21" s="3"/>
      <c r="F21" s="3"/>
      <c r="G21" s="3"/>
      <c r="H21" s="3"/>
      <c r="I21" s="3"/>
      <c r="J21" s="84"/>
      <c r="K21" s="48"/>
      <c r="L21" s="3"/>
      <c r="M21" s="3"/>
      <c r="N21" s="3"/>
      <c r="O21" s="3"/>
      <c r="P21" s="3"/>
      <c r="Q21" s="3"/>
      <c r="R21" s="3"/>
      <c r="S21" s="66"/>
      <c r="T21" s="66"/>
      <c r="U21" s="66"/>
      <c r="V21" s="66"/>
      <c r="W21" s="69"/>
      <c r="X21" s="51"/>
      <c r="Y21" s="108"/>
      <c r="Z21" s="176"/>
      <c r="AA21" s="177"/>
      <c r="AB21" s="177"/>
      <c r="AC21" s="177"/>
      <c r="AD21" s="177"/>
      <c r="AE21" s="177"/>
      <c r="AF21" s="177"/>
      <c r="AG21" s="178"/>
      <c r="AH21" s="104" t="str">
        <f t="shared" si="2"/>
        <v xml:space="preserve"> </v>
      </c>
      <c r="AJ21" s="72" t="str">
        <f t="shared" si="3"/>
        <v xml:space="preserve"> </v>
      </c>
      <c r="AK21" s="72" t="str">
        <f t="shared" si="4"/>
        <v xml:space="preserve"> </v>
      </c>
      <c r="AL21" s="72" t="str">
        <f t="shared" si="5"/>
        <v xml:space="preserve"> </v>
      </c>
      <c r="AN21" s="97" t="str">
        <f t="shared" si="6"/>
        <v xml:space="preserve"> </v>
      </c>
      <c r="AO21" s="97" t="str">
        <f t="shared" si="0"/>
        <v xml:space="preserve"> </v>
      </c>
      <c r="AP21" s="97" t="str">
        <f t="shared" si="0"/>
        <v xml:space="preserve"> </v>
      </c>
      <c r="AQ21" s="97" t="str">
        <f t="shared" si="0"/>
        <v xml:space="preserve"> </v>
      </c>
      <c r="AR21" s="97" t="str">
        <f t="shared" si="0"/>
        <v xml:space="preserve"> </v>
      </c>
      <c r="AS21" s="97" t="str">
        <f t="shared" si="0"/>
        <v xml:space="preserve"> </v>
      </c>
      <c r="AT21" s="97" t="str">
        <f t="shared" si="0"/>
        <v xml:space="preserve"> </v>
      </c>
      <c r="AU21" s="97" t="str">
        <f t="shared" si="0"/>
        <v xml:space="preserve"> </v>
      </c>
      <c r="AV21" s="97" t="str">
        <f t="shared" si="0"/>
        <v xml:space="preserve"> </v>
      </c>
      <c r="AW21" s="248" t="str">
        <f t="shared" si="7"/>
        <v xml:space="preserve"> </v>
      </c>
      <c r="AX21" s="248" t="str">
        <f t="shared" si="1"/>
        <v xml:space="preserve"> </v>
      </c>
      <c r="AY21" s="248" t="str">
        <f t="shared" si="1"/>
        <v xml:space="preserve"> </v>
      </c>
      <c r="AZ21" s="248" t="str">
        <f t="shared" si="1"/>
        <v xml:space="preserve"> </v>
      </c>
      <c r="BA21" s="248" t="str">
        <f t="shared" si="1"/>
        <v xml:space="preserve"> </v>
      </c>
      <c r="BB21" s="248" t="str">
        <f t="shared" si="1"/>
        <v xml:space="preserve"> </v>
      </c>
      <c r="BC21" s="248" t="str">
        <f t="shared" si="1"/>
        <v xml:space="preserve"> </v>
      </c>
      <c r="BD21" s="248" t="str">
        <f t="shared" si="1"/>
        <v xml:space="preserve"> </v>
      </c>
      <c r="BE21" s="248" t="str">
        <f t="shared" si="1"/>
        <v xml:space="preserve"> </v>
      </c>
      <c r="BF21" s="248" t="str">
        <f t="shared" si="1"/>
        <v xml:space="preserve"> </v>
      </c>
      <c r="BG21" s="248" t="str">
        <f t="shared" si="1"/>
        <v xml:space="preserve"> </v>
      </c>
      <c r="BH21" s="248" t="str">
        <f t="shared" si="1"/>
        <v xml:space="preserve"> </v>
      </c>
      <c r="BI21" s="248" t="str">
        <f t="shared" si="1"/>
        <v xml:space="preserve"> </v>
      </c>
      <c r="BJ21" s="97"/>
      <c r="BK21" s="97"/>
      <c r="BL21" s="248" t="str">
        <f t="shared" si="1"/>
        <v xml:space="preserve"> </v>
      </c>
      <c r="BM21" s="248" t="str">
        <f t="shared" si="1"/>
        <v xml:space="preserve"> </v>
      </c>
      <c r="BN21" s="248" t="str">
        <f t="shared" si="1"/>
        <v xml:space="preserve"> </v>
      </c>
      <c r="BO21" s="248" t="str">
        <f t="shared" si="1"/>
        <v xml:space="preserve"> </v>
      </c>
      <c r="BP21" s="248" t="str">
        <f t="shared" si="1"/>
        <v xml:space="preserve"> </v>
      </c>
      <c r="BQ21" s="248" t="str">
        <f t="shared" si="1"/>
        <v xml:space="preserve"> </v>
      </c>
      <c r="BR21" s="248" t="str">
        <f t="shared" si="1"/>
        <v xml:space="preserve"> </v>
      </c>
      <c r="BS21" s="248" t="str">
        <f t="shared" si="1"/>
        <v xml:space="preserve"> </v>
      </c>
      <c r="BT21" s="97" t="str">
        <f>IF(ISBLANK($A21)," ",SUM(AN21:BS21))</f>
        <v xml:space="preserve"> </v>
      </c>
    </row>
    <row r="22" spans="1:72">
      <c r="A22" s="118"/>
      <c r="B22" s="48"/>
      <c r="C22" s="3"/>
      <c r="D22" s="3"/>
      <c r="E22" s="3"/>
      <c r="F22" s="3"/>
      <c r="G22" s="3"/>
      <c r="H22" s="3"/>
      <c r="I22" s="3"/>
      <c r="J22" s="84"/>
      <c r="K22" s="48"/>
      <c r="L22" s="3"/>
      <c r="M22" s="3"/>
      <c r="N22" s="3"/>
      <c r="O22" s="3"/>
      <c r="P22" s="3"/>
      <c r="Q22" s="3"/>
      <c r="R22" s="3"/>
      <c r="S22" s="66"/>
      <c r="T22" s="66"/>
      <c r="U22" s="66"/>
      <c r="V22" s="66"/>
      <c r="W22" s="69"/>
      <c r="X22" s="51"/>
      <c r="Y22" s="108"/>
      <c r="Z22" s="176"/>
      <c r="AA22" s="177"/>
      <c r="AB22" s="177"/>
      <c r="AC22" s="177"/>
      <c r="AD22" s="177"/>
      <c r="AE22" s="177"/>
      <c r="AF22" s="177"/>
      <c r="AG22" s="178"/>
      <c r="AH22" s="104" t="str">
        <f t="shared" si="2"/>
        <v xml:space="preserve"> </v>
      </c>
      <c r="AJ22" s="72" t="str">
        <f t="shared" si="3"/>
        <v xml:space="preserve"> </v>
      </c>
      <c r="AK22" s="72" t="str">
        <f t="shared" si="4"/>
        <v xml:space="preserve"> </v>
      </c>
      <c r="AL22" s="72" t="str">
        <f t="shared" si="5"/>
        <v xml:space="preserve"> </v>
      </c>
      <c r="AN22" s="97" t="str">
        <f t="shared" si="6"/>
        <v xml:space="preserve"> </v>
      </c>
      <c r="AO22" s="97" t="str">
        <f t="shared" si="0"/>
        <v xml:space="preserve"> </v>
      </c>
      <c r="AP22" s="97" t="str">
        <f t="shared" si="0"/>
        <v xml:space="preserve"> </v>
      </c>
      <c r="AQ22" s="97" t="str">
        <f t="shared" si="0"/>
        <v xml:space="preserve"> </v>
      </c>
      <c r="AR22" s="97" t="str">
        <f t="shared" si="0"/>
        <v xml:space="preserve"> </v>
      </c>
      <c r="AS22" s="97" t="str">
        <f t="shared" si="0"/>
        <v xml:space="preserve"> </v>
      </c>
      <c r="AT22" s="97" t="str">
        <f t="shared" si="0"/>
        <v xml:space="preserve"> </v>
      </c>
      <c r="AU22" s="97" t="str">
        <f t="shared" si="0"/>
        <v xml:space="preserve"> </v>
      </c>
      <c r="AV22" s="97" t="str">
        <f t="shared" si="0"/>
        <v xml:space="preserve"> </v>
      </c>
      <c r="AW22" s="248" t="str">
        <f t="shared" si="7"/>
        <v xml:space="preserve"> </v>
      </c>
      <c r="AX22" s="248" t="str">
        <f t="shared" si="1"/>
        <v xml:space="preserve"> </v>
      </c>
      <c r="AY22" s="248" t="str">
        <f t="shared" si="1"/>
        <v xml:space="preserve"> </v>
      </c>
      <c r="AZ22" s="248" t="str">
        <f t="shared" si="1"/>
        <v xml:space="preserve"> </v>
      </c>
      <c r="BA22" s="248" t="str">
        <f t="shared" si="1"/>
        <v xml:space="preserve"> </v>
      </c>
      <c r="BB22" s="248" t="str">
        <f t="shared" si="1"/>
        <v xml:space="preserve"> </v>
      </c>
      <c r="BC22" s="248" t="str">
        <f t="shared" si="1"/>
        <v xml:space="preserve"> </v>
      </c>
      <c r="BD22" s="248" t="str">
        <f t="shared" si="1"/>
        <v xml:space="preserve"> </v>
      </c>
      <c r="BE22" s="248" t="str">
        <f t="shared" si="1"/>
        <v xml:space="preserve"> </v>
      </c>
      <c r="BF22" s="248" t="str">
        <f t="shared" si="1"/>
        <v xml:space="preserve"> </v>
      </c>
      <c r="BG22" s="248" t="str">
        <f t="shared" si="1"/>
        <v xml:space="preserve"> </v>
      </c>
      <c r="BH22" s="248" t="str">
        <f t="shared" si="1"/>
        <v xml:space="preserve"> </v>
      </c>
      <c r="BI22" s="248" t="str">
        <f t="shared" si="1"/>
        <v xml:space="preserve"> </v>
      </c>
      <c r="BJ22" s="97"/>
      <c r="BK22" s="97"/>
      <c r="BL22" s="248" t="str">
        <f t="shared" si="1"/>
        <v xml:space="preserve"> </v>
      </c>
      <c r="BM22" s="248" t="str">
        <f t="shared" si="1"/>
        <v xml:space="preserve"> </v>
      </c>
      <c r="BN22" s="248" t="str">
        <f t="shared" si="1"/>
        <v xml:space="preserve"> </v>
      </c>
      <c r="BO22" s="248" t="str">
        <f t="shared" si="1"/>
        <v xml:space="preserve"> </v>
      </c>
      <c r="BP22" s="248" t="str">
        <f t="shared" si="1"/>
        <v xml:space="preserve"> </v>
      </c>
      <c r="BQ22" s="248" t="str">
        <f t="shared" si="1"/>
        <v xml:space="preserve"> </v>
      </c>
      <c r="BR22" s="248" t="str">
        <f t="shared" si="1"/>
        <v xml:space="preserve"> </v>
      </c>
      <c r="BS22" s="248" t="str">
        <f t="shared" si="1"/>
        <v xml:space="preserve"> </v>
      </c>
      <c r="BT22" s="97" t="str">
        <f t="shared" si="8"/>
        <v xml:space="preserve"> </v>
      </c>
    </row>
    <row r="23" spans="1:72">
      <c r="A23" s="118"/>
      <c r="B23" s="48"/>
      <c r="C23" s="3"/>
      <c r="D23" s="3"/>
      <c r="E23" s="3"/>
      <c r="F23" s="3"/>
      <c r="G23" s="3"/>
      <c r="H23" s="3"/>
      <c r="I23" s="3"/>
      <c r="J23" s="84"/>
      <c r="K23" s="48"/>
      <c r="L23" s="3"/>
      <c r="M23" s="3"/>
      <c r="N23" s="3"/>
      <c r="O23" s="3"/>
      <c r="P23" s="3"/>
      <c r="Q23" s="3"/>
      <c r="R23" s="3"/>
      <c r="S23" s="66"/>
      <c r="T23" s="66"/>
      <c r="U23" s="66"/>
      <c r="V23" s="66"/>
      <c r="W23" s="69"/>
      <c r="X23" s="51"/>
      <c r="Y23" s="108"/>
      <c r="Z23" s="176"/>
      <c r="AA23" s="177"/>
      <c r="AB23" s="177"/>
      <c r="AC23" s="177"/>
      <c r="AD23" s="177"/>
      <c r="AE23" s="177"/>
      <c r="AF23" s="177"/>
      <c r="AG23" s="178"/>
      <c r="AH23" s="104" t="str">
        <f t="shared" si="2"/>
        <v xml:space="preserve"> </v>
      </c>
      <c r="AJ23" s="72" t="str">
        <f t="shared" si="3"/>
        <v xml:space="preserve"> </v>
      </c>
      <c r="AK23" s="72" t="str">
        <f t="shared" si="4"/>
        <v xml:space="preserve"> </v>
      </c>
      <c r="AL23" s="72" t="str">
        <f t="shared" si="5"/>
        <v xml:space="preserve"> </v>
      </c>
      <c r="AN23" s="97" t="str">
        <f t="shared" si="6"/>
        <v xml:space="preserve"> </v>
      </c>
      <c r="AO23" s="97" t="str">
        <f t="shared" si="0"/>
        <v xml:space="preserve"> </v>
      </c>
      <c r="AP23" s="97" t="str">
        <f t="shared" si="0"/>
        <v xml:space="preserve"> </v>
      </c>
      <c r="AQ23" s="97" t="str">
        <f t="shared" si="0"/>
        <v xml:space="preserve"> </v>
      </c>
      <c r="AR23" s="97" t="str">
        <f t="shared" si="0"/>
        <v xml:space="preserve"> </v>
      </c>
      <c r="AS23" s="97" t="str">
        <f t="shared" si="0"/>
        <v xml:space="preserve"> </v>
      </c>
      <c r="AT23" s="97" t="str">
        <f t="shared" si="0"/>
        <v xml:space="preserve"> </v>
      </c>
      <c r="AU23" s="97" t="str">
        <f t="shared" si="0"/>
        <v xml:space="preserve"> </v>
      </c>
      <c r="AV23" s="97" t="str">
        <f t="shared" si="0"/>
        <v xml:space="preserve"> </v>
      </c>
      <c r="AW23" s="248" t="str">
        <f t="shared" si="7"/>
        <v xml:space="preserve"> </v>
      </c>
      <c r="AX23" s="248" t="str">
        <f t="shared" si="1"/>
        <v xml:space="preserve"> </v>
      </c>
      <c r="AY23" s="248" t="str">
        <f t="shared" si="1"/>
        <v xml:space="preserve"> </v>
      </c>
      <c r="AZ23" s="248" t="str">
        <f t="shared" si="1"/>
        <v xml:space="preserve"> </v>
      </c>
      <c r="BA23" s="248" t="str">
        <f t="shared" si="1"/>
        <v xml:space="preserve"> </v>
      </c>
      <c r="BB23" s="248" t="str">
        <f t="shared" si="1"/>
        <v xml:space="preserve"> </v>
      </c>
      <c r="BC23" s="248" t="str">
        <f t="shared" si="1"/>
        <v xml:space="preserve"> </v>
      </c>
      <c r="BD23" s="248" t="str">
        <f t="shared" si="1"/>
        <v xml:space="preserve"> </v>
      </c>
      <c r="BE23" s="248" t="str">
        <f t="shared" si="1"/>
        <v xml:space="preserve"> </v>
      </c>
      <c r="BF23" s="248" t="str">
        <f t="shared" si="1"/>
        <v xml:space="preserve"> </v>
      </c>
      <c r="BG23" s="248" t="str">
        <f t="shared" si="1"/>
        <v xml:space="preserve"> </v>
      </c>
      <c r="BH23" s="248" t="str">
        <f t="shared" si="1"/>
        <v xml:space="preserve"> </v>
      </c>
      <c r="BI23" s="248" t="str">
        <f t="shared" si="1"/>
        <v xml:space="preserve"> </v>
      </c>
      <c r="BJ23" s="97"/>
      <c r="BK23" s="97"/>
      <c r="BL23" s="248" t="str">
        <f t="shared" si="1"/>
        <v xml:space="preserve"> </v>
      </c>
      <c r="BM23" s="248" t="str">
        <f t="shared" si="1"/>
        <v xml:space="preserve"> </v>
      </c>
      <c r="BN23" s="248" t="str">
        <f t="shared" si="1"/>
        <v xml:space="preserve"> </v>
      </c>
      <c r="BO23" s="248" t="str">
        <f t="shared" ref="BO23:BS50" si="9">IF(ISBLANK($A23)," ",IF(ISNUMBER(AC23),AC23,0))</f>
        <v xml:space="preserve"> </v>
      </c>
      <c r="BP23" s="248" t="str">
        <f t="shared" si="9"/>
        <v xml:space="preserve"> </v>
      </c>
      <c r="BQ23" s="248" t="str">
        <f t="shared" si="9"/>
        <v xml:space="preserve"> </v>
      </c>
      <c r="BR23" s="248" t="str">
        <f t="shared" si="9"/>
        <v xml:space="preserve"> </v>
      </c>
      <c r="BS23" s="248" t="str">
        <f t="shared" si="9"/>
        <v xml:space="preserve"> </v>
      </c>
      <c r="BT23" s="97" t="str">
        <f t="shared" si="8"/>
        <v xml:space="preserve"> </v>
      </c>
    </row>
    <row r="24" spans="1:72">
      <c r="A24" s="118"/>
      <c r="B24" s="48"/>
      <c r="C24" s="3"/>
      <c r="D24" s="3"/>
      <c r="E24" s="3"/>
      <c r="F24" s="3"/>
      <c r="G24" s="3"/>
      <c r="H24" s="3"/>
      <c r="I24" s="3"/>
      <c r="J24" s="84"/>
      <c r="K24" s="48"/>
      <c r="L24" s="3"/>
      <c r="M24" s="3"/>
      <c r="N24" s="3"/>
      <c r="O24" s="3"/>
      <c r="P24" s="3"/>
      <c r="Q24" s="3"/>
      <c r="R24" s="3"/>
      <c r="S24" s="66"/>
      <c r="T24" s="66"/>
      <c r="U24" s="66"/>
      <c r="V24" s="66"/>
      <c r="W24" s="69"/>
      <c r="X24" s="51"/>
      <c r="Y24" s="108"/>
      <c r="Z24" s="176"/>
      <c r="AA24" s="177"/>
      <c r="AB24" s="177"/>
      <c r="AC24" s="177"/>
      <c r="AD24" s="177"/>
      <c r="AE24" s="177"/>
      <c r="AF24" s="177"/>
      <c r="AG24" s="178"/>
      <c r="AH24" s="104" t="str">
        <f t="shared" si="2"/>
        <v xml:space="preserve"> </v>
      </c>
      <c r="AJ24" s="72" t="str">
        <f t="shared" si="3"/>
        <v xml:space="preserve"> </v>
      </c>
      <c r="AK24" s="72" t="str">
        <f t="shared" si="4"/>
        <v xml:space="preserve"> </v>
      </c>
      <c r="AL24" s="72" t="str">
        <f t="shared" si="5"/>
        <v xml:space="preserve"> </v>
      </c>
      <c r="AN24" s="97" t="str">
        <f t="shared" si="6"/>
        <v xml:space="preserve"> </v>
      </c>
      <c r="AO24" s="97" t="str">
        <f t="shared" si="0"/>
        <v xml:space="preserve"> </v>
      </c>
      <c r="AP24" s="97" t="str">
        <f t="shared" si="0"/>
        <v xml:space="preserve"> </v>
      </c>
      <c r="AQ24" s="97" t="str">
        <f t="shared" si="0"/>
        <v xml:space="preserve"> </v>
      </c>
      <c r="AR24" s="97" t="str">
        <f t="shared" si="0"/>
        <v xml:space="preserve"> </v>
      </c>
      <c r="AS24" s="97" t="str">
        <f t="shared" si="0"/>
        <v xml:space="preserve"> </v>
      </c>
      <c r="AT24" s="97" t="str">
        <f t="shared" si="0"/>
        <v xml:space="preserve"> </v>
      </c>
      <c r="AU24" s="97" t="str">
        <f t="shared" si="0"/>
        <v xml:space="preserve"> </v>
      </c>
      <c r="AV24" s="97" t="str">
        <f t="shared" si="0"/>
        <v xml:space="preserve"> </v>
      </c>
      <c r="AW24" s="248" t="str">
        <f t="shared" si="7"/>
        <v xml:space="preserve"> </v>
      </c>
      <c r="AX24" s="248" t="str">
        <f t="shared" si="7"/>
        <v xml:space="preserve"> </v>
      </c>
      <c r="AY24" s="248" t="str">
        <f t="shared" si="7"/>
        <v xml:space="preserve"> </v>
      </c>
      <c r="AZ24" s="248" t="str">
        <f t="shared" si="7"/>
        <v xml:space="preserve"> </v>
      </c>
      <c r="BA24" s="248" t="str">
        <f t="shared" si="7"/>
        <v xml:space="preserve"> </v>
      </c>
      <c r="BB24" s="248" t="str">
        <f t="shared" si="7"/>
        <v xml:space="preserve"> </v>
      </c>
      <c r="BC24" s="248" t="str">
        <f t="shared" si="7"/>
        <v xml:space="preserve"> </v>
      </c>
      <c r="BD24" s="248" t="str">
        <f t="shared" si="7"/>
        <v xml:space="preserve"> </v>
      </c>
      <c r="BE24" s="248" t="str">
        <f t="shared" si="7"/>
        <v xml:space="preserve"> </v>
      </c>
      <c r="BF24" s="248" t="str">
        <f t="shared" si="7"/>
        <v xml:space="preserve"> </v>
      </c>
      <c r="BG24" s="248" t="str">
        <f t="shared" si="7"/>
        <v xml:space="preserve"> </v>
      </c>
      <c r="BH24" s="248" t="str">
        <f t="shared" si="7"/>
        <v xml:space="preserve"> </v>
      </c>
      <c r="BI24" s="248" t="str">
        <f t="shared" si="7"/>
        <v xml:space="preserve"> </v>
      </c>
      <c r="BJ24" s="97"/>
      <c r="BK24" s="97"/>
      <c r="BL24" s="248" t="str">
        <f t="shared" ref="BL24:BN50" si="10">IF(ISBLANK($A24)," ",IF(ISNUMBER(Z24),Z24,0))</f>
        <v xml:space="preserve"> </v>
      </c>
      <c r="BM24" s="248" t="str">
        <f t="shared" si="10"/>
        <v xml:space="preserve"> </v>
      </c>
      <c r="BN24" s="248" t="str">
        <f t="shared" si="10"/>
        <v xml:space="preserve"> </v>
      </c>
      <c r="BO24" s="248" t="str">
        <f t="shared" si="9"/>
        <v xml:space="preserve"> </v>
      </c>
      <c r="BP24" s="248" t="str">
        <f t="shared" si="9"/>
        <v xml:space="preserve"> </v>
      </c>
      <c r="BQ24" s="248" t="str">
        <f t="shared" si="9"/>
        <v xml:space="preserve"> </v>
      </c>
      <c r="BR24" s="248" t="str">
        <f t="shared" si="9"/>
        <v xml:space="preserve"> </v>
      </c>
      <c r="BS24" s="248" t="str">
        <f t="shared" si="9"/>
        <v xml:space="preserve"> </v>
      </c>
      <c r="BT24" s="97" t="str">
        <f t="shared" si="8"/>
        <v xml:space="preserve"> </v>
      </c>
    </row>
    <row r="25" spans="1:72">
      <c r="A25" s="118"/>
      <c r="B25" s="48"/>
      <c r="C25" s="3"/>
      <c r="D25" s="3"/>
      <c r="E25" s="3"/>
      <c r="F25" s="3"/>
      <c r="G25" s="3"/>
      <c r="H25" s="3"/>
      <c r="I25" s="3"/>
      <c r="J25" s="84"/>
      <c r="K25" s="48"/>
      <c r="L25" s="3"/>
      <c r="M25" s="3"/>
      <c r="N25" s="3"/>
      <c r="O25" s="3"/>
      <c r="P25" s="3"/>
      <c r="Q25" s="3"/>
      <c r="R25" s="3"/>
      <c r="S25" s="66"/>
      <c r="T25" s="66"/>
      <c r="U25" s="66"/>
      <c r="V25" s="66"/>
      <c r="W25" s="69"/>
      <c r="X25" s="51"/>
      <c r="Y25" s="108"/>
      <c r="Z25" s="176"/>
      <c r="AA25" s="177"/>
      <c r="AB25" s="177"/>
      <c r="AC25" s="177"/>
      <c r="AD25" s="177"/>
      <c r="AE25" s="177"/>
      <c r="AF25" s="177"/>
      <c r="AG25" s="178"/>
      <c r="AH25" s="104" t="str">
        <f t="shared" si="2"/>
        <v xml:space="preserve"> </v>
      </c>
      <c r="AJ25" s="72" t="str">
        <f t="shared" si="3"/>
        <v xml:space="preserve"> </v>
      </c>
      <c r="AK25" s="72" t="str">
        <f t="shared" si="4"/>
        <v xml:space="preserve"> </v>
      </c>
      <c r="AL25" s="72" t="str">
        <f t="shared" si="5"/>
        <v xml:space="preserve"> </v>
      </c>
      <c r="AN25" s="97" t="str">
        <f t="shared" si="6"/>
        <v xml:space="preserve"> </v>
      </c>
      <c r="AO25" s="97" t="str">
        <f t="shared" si="0"/>
        <v xml:space="preserve"> </v>
      </c>
      <c r="AP25" s="97" t="str">
        <f t="shared" si="0"/>
        <v xml:space="preserve"> </v>
      </c>
      <c r="AQ25" s="97" t="str">
        <f t="shared" si="0"/>
        <v xml:space="preserve"> </v>
      </c>
      <c r="AR25" s="97" t="str">
        <f t="shared" si="0"/>
        <v xml:space="preserve"> </v>
      </c>
      <c r="AS25" s="97" t="str">
        <f t="shared" si="0"/>
        <v xml:space="preserve"> </v>
      </c>
      <c r="AT25" s="97" t="str">
        <f t="shared" si="0"/>
        <v xml:space="preserve"> </v>
      </c>
      <c r="AU25" s="97" t="str">
        <f t="shared" si="0"/>
        <v xml:space="preserve"> </v>
      </c>
      <c r="AV25" s="97" t="str">
        <f t="shared" si="0"/>
        <v xml:space="preserve"> </v>
      </c>
      <c r="AW25" s="248" t="str">
        <f t="shared" si="7"/>
        <v xml:space="preserve"> </v>
      </c>
      <c r="AX25" s="248" t="str">
        <f t="shared" si="7"/>
        <v xml:space="preserve"> </v>
      </c>
      <c r="AY25" s="248" t="str">
        <f t="shared" si="7"/>
        <v xml:space="preserve"> </v>
      </c>
      <c r="AZ25" s="248" t="str">
        <f t="shared" si="7"/>
        <v xml:space="preserve"> </v>
      </c>
      <c r="BA25" s="248" t="str">
        <f t="shared" si="7"/>
        <v xml:space="preserve"> </v>
      </c>
      <c r="BB25" s="248" t="str">
        <f t="shared" si="7"/>
        <v xml:space="preserve"> </v>
      </c>
      <c r="BC25" s="248" t="str">
        <f t="shared" si="7"/>
        <v xml:space="preserve"> </v>
      </c>
      <c r="BD25" s="248" t="str">
        <f t="shared" si="7"/>
        <v xml:space="preserve"> </v>
      </c>
      <c r="BE25" s="248" t="str">
        <f t="shared" si="7"/>
        <v xml:space="preserve"> </v>
      </c>
      <c r="BF25" s="248" t="str">
        <f t="shared" si="7"/>
        <v xml:space="preserve"> </v>
      </c>
      <c r="BG25" s="248" t="str">
        <f t="shared" si="7"/>
        <v xml:space="preserve"> </v>
      </c>
      <c r="BH25" s="248" t="str">
        <f t="shared" si="7"/>
        <v xml:space="preserve"> </v>
      </c>
      <c r="BI25" s="248" t="str">
        <f t="shared" si="7"/>
        <v xml:space="preserve"> </v>
      </c>
      <c r="BJ25" s="97"/>
      <c r="BK25" s="97"/>
      <c r="BL25" s="248" t="str">
        <f t="shared" si="10"/>
        <v xml:space="preserve"> </v>
      </c>
      <c r="BM25" s="248" t="str">
        <f t="shared" si="10"/>
        <v xml:space="preserve"> </v>
      </c>
      <c r="BN25" s="248" t="str">
        <f t="shared" si="10"/>
        <v xml:space="preserve"> </v>
      </c>
      <c r="BO25" s="248" t="str">
        <f t="shared" si="9"/>
        <v xml:space="preserve"> </v>
      </c>
      <c r="BP25" s="248" t="str">
        <f t="shared" si="9"/>
        <v xml:space="preserve"> </v>
      </c>
      <c r="BQ25" s="248" t="str">
        <f t="shared" si="9"/>
        <v xml:space="preserve"> </v>
      </c>
      <c r="BR25" s="248" t="str">
        <f t="shared" si="9"/>
        <v xml:space="preserve"> </v>
      </c>
      <c r="BS25" s="248" t="str">
        <f t="shared" si="9"/>
        <v xml:space="preserve"> </v>
      </c>
      <c r="BT25" s="97" t="str">
        <f t="shared" si="8"/>
        <v xml:space="preserve"> </v>
      </c>
    </row>
    <row r="26" spans="1:72">
      <c r="A26" s="118"/>
      <c r="B26" s="48"/>
      <c r="C26" s="3"/>
      <c r="D26" s="3"/>
      <c r="E26" s="3"/>
      <c r="F26" s="3"/>
      <c r="G26" s="3"/>
      <c r="H26" s="3"/>
      <c r="I26" s="3"/>
      <c r="J26" s="84"/>
      <c r="K26" s="48"/>
      <c r="L26" s="3"/>
      <c r="M26" s="3"/>
      <c r="N26" s="3"/>
      <c r="O26" s="3"/>
      <c r="P26" s="3"/>
      <c r="Q26" s="3"/>
      <c r="R26" s="3"/>
      <c r="S26" s="66"/>
      <c r="T26" s="66"/>
      <c r="U26" s="66"/>
      <c r="V26" s="66"/>
      <c r="W26" s="69"/>
      <c r="X26" s="51"/>
      <c r="Y26" s="108"/>
      <c r="Z26" s="176"/>
      <c r="AA26" s="177"/>
      <c r="AB26" s="177"/>
      <c r="AC26" s="177"/>
      <c r="AD26" s="177"/>
      <c r="AE26" s="177"/>
      <c r="AF26" s="177"/>
      <c r="AG26" s="178"/>
      <c r="AH26" s="104" t="str">
        <f t="shared" si="2"/>
        <v xml:space="preserve"> </v>
      </c>
      <c r="AJ26" s="72" t="str">
        <f t="shared" si="3"/>
        <v xml:space="preserve"> </v>
      </c>
      <c r="AK26" s="72" t="str">
        <f t="shared" si="4"/>
        <v xml:space="preserve"> </v>
      </c>
      <c r="AL26" s="72" t="str">
        <f t="shared" si="5"/>
        <v xml:space="preserve"> </v>
      </c>
      <c r="AN26" s="97" t="str">
        <f t="shared" si="6"/>
        <v xml:space="preserve"> </v>
      </c>
      <c r="AO26" s="97" t="str">
        <f t="shared" si="0"/>
        <v xml:space="preserve"> </v>
      </c>
      <c r="AP26" s="97" t="str">
        <f t="shared" si="0"/>
        <v xml:space="preserve"> </v>
      </c>
      <c r="AQ26" s="97" t="str">
        <f t="shared" si="0"/>
        <v xml:space="preserve"> </v>
      </c>
      <c r="AR26" s="97" t="str">
        <f t="shared" si="0"/>
        <v xml:space="preserve"> </v>
      </c>
      <c r="AS26" s="97" t="str">
        <f t="shared" si="0"/>
        <v xml:space="preserve"> </v>
      </c>
      <c r="AT26" s="97" t="str">
        <f t="shared" si="0"/>
        <v xml:space="preserve"> </v>
      </c>
      <c r="AU26" s="97" t="str">
        <f t="shared" si="0"/>
        <v xml:space="preserve"> </v>
      </c>
      <c r="AV26" s="97" t="str">
        <f t="shared" si="0"/>
        <v xml:space="preserve"> </v>
      </c>
      <c r="AW26" s="248" t="str">
        <f t="shared" si="7"/>
        <v xml:space="preserve"> </v>
      </c>
      <c r="AX26" s="248" t="str">
        <f t="shared" si="7"/>
        <v xml:space="preserve"> </v>
      </c>
      <c r="AY26" s="248" t="str">
        <f t="shared" si="7"/>
        <v xml:space="preserve"> </v>
      </c>
      <c r="AZ26" s="248" t="str">
        <f t="shared" si="7"/>
        <v xml:space="preserve"> </v>
      </c>
      <c r="BA26" s="248" t="str">
        <f t="shared" si="7"/>
        <v xml:space="preserve"> </v>
      </c>
      <c r="BB26" s="248" t="str">
        <f t="shared" si="7"/>
        <v xml:space="preserve"> </v>
      </c>
      <c r="BC26" s="248" t="str">
        <f t="shared" si="7"/>
        <v xml:space="preserve"> </v>
      </c>
      <c r="BD26" s="248" t="str">
        <f t="shared" si="7"/>
        <v xml:space="preserve"> </v>
      </c>
      <c r="BE26" s="248" t="str">
        <f t="shared" si="7"/>
        <v xml:space="preserve"> </v>
      </c>
      <c r="BF26" s="248" t="str">
        <f t="shared" si="7"/>
        <v xml:space="preserve"> </v>
      </c>
      <c r="BG26" s="248" t="str">
        <f t="shared" si="7"/>
        <v xml:space="preserve"> </v>
      </c>
      <c r="BH26" s="248" t="str">
        <f t="shared" si="7"/>
        <v xml:space="preserve"> </v>
      </c>
      <c r="BI26" s="248" t="str">
        <f t="shared" si="7"/>
        <v xml:space="preserve"> </v>
      </c>
      <c r="BJ26" s="97"/>
      <c r="BK26" s="97"/>
      <c r="BL26" s="248" t="str">
        <f t="shared" si="10"/>
        <v xml:space="preserve"> </v>
      </c>
      <c r="BM26" s="248" t="str">
        <f t="shared" si="10"/>
        <v xml:space="preserve"> </v>
      </c>
      <c r="BN26" s="248" t="str">
        <f t="shared" si="10"/>
        <v xml:space="preserve"> </v>
      </c>
      <c r="BO26" s="248" t="str">
        <f t="shared" si="9"/>
        <v xml:space="preserve"> </v>
      </c>
      <c r="BP26" s="248" t="str">
        <f t="shared" si="9"/>
        <v xml:space="preserve"> </v>
      </c>
      <c r="BQ26" s="248" t="str">
        <f t="shared" si="9"/>
        <v xml:space="preserve"> </v>
      </c>
      <c r="BR26" s="248" t="str">
        <f t="shared" si="9"/>
        <v xml:space="preserve"> </v>
      </c>
      <c r="BS26" s="248" t="str">
        <f t="shared" si="9"/>
        <v xml:space="preserve"> </v>
      </c>
      <c r="BT26" s="97" t="str">
        <f t="shared" si="8"/>
        <v xml:space="preserve"> </v>
      </c>
    </row>
    <row r="27" spans="1:72">
      <c r="A27" s="118"/>
      <c r="B27" s="48"/>
      <c r="C27" s="3"/>
      <c r="D27" s="3"/>
      <c r="E27" s="3"/>
      <c r="F27" s="3"/>
      <c r="G27" s="3"/>
      <c r="H27" s="3"/>
      <c r="I27" s="3"/>
      <c r="J27" s="84"/>
      <c r="K27" s="48"/>
      <c r="L27" s="3"/>
      <c r="M27" s="3"/>
      <c r="N27" s="3"/>
      <c r="O27" s="3"/>
      <c r="P27" s="3"/>
      <c r="Q27" s="3"/>
      <c r="R27" s="3"/>
      <c r="S27" s="66"/>
      <c r="T27" s="66"/>
      <c r="U27" s="66"/>
      <c r="V27" s="66"/>
      <c r="W27" s="69"/>
      <c r="X27" s="51"/>
      <c r="Y27" s="108"/>
      <c r="Z27" s="176"/>
      <c r="AA27" s="177"/>
      <c r="AB27" s="177"/>
      <c r="AC27" s="177"/>
      <c r="AD27" s="177"/>
      <c r="AE27" s="177"/>
      <c r="AF27" s="177"/>
      <c r="AG27" s="178"/>
      <c r="AH27" s="104" t="str">
        <f t="shared" si="2"/>
        <v xml:space="preserve"> </v>
      </c>
      <c r="AJ27" s="72" t="str">
        <f t="shared" si="3"/>
        <v xml:space="preserve"> </v>
      </c>
      <c r="AK27" s="72" t="str">
        <f t="shared" si="4"/>
        <v xml:space="preserve"> </v>
      </c>
      <c r="AL27" s="72" t="str">
        <f t="shared" si="5"/>
        <v xml:space="preserve"> </v>
      </c>
      <c r="AN27" s="97" t="str">
        <f t="shared" si="6"/>
        <v xml:space="preserve"> </v>
      </c>
      <c r="AO27" s="97" t="str">
        <f t="shared" si="6"/>
        <v xml:space="preserve"> </v>
      </c>
      <c r="AP27" s="97" t="str">
        <f t="shared" si="6"/>
        <v xml:space="preserve"> </v>
      </c>
      <c r="AQ27" s="97" t="str">
        <f t="shared" si="6"/>
        <v xml:space="preserve"> </v>
      </c>
      <c r="AR27" s="97" t="str">
        <f t="shared" si="6"/>
        <v xml:space="preserve"> </v>
      </c>
      <c r="AS27" s="97" t="str">
        <f t="shared" si="6"/>
        <v xml:space="preserve"> </v>
      </c>
      <c r="AT27" s="97" t="str">
        <f t="shared" si="6"/>
        <v xml:space="preserve"> </v>
      </c>
      <c r="AU27" s="97" t="str">
        <f t="shared" si="6"/>
        <v xml:space="preserve"> </v>
      </c>
      <c r="AV27" s="97" t="str">
        <f t="shared" si="6"/>
        <v xml:space="preserve"> </v>
      </c>
      <c r="AW27" s="248" t="str">
        <f t="shared" si="7"/>
        <v xml:space="preserve"> </v>
      </c>
      <c r="AX27" s="248" t="str">
        <f t="shared" si="7"/>
        <v xml:space="preserve"> </v>
      </c>
      <c r="AY27" s="248" t="str">
        <f t="shared" si="7"/>
        <v xml:space="preserve"> </v>
      </c>
      <c r="AZ27" s="248" t="str">
        <f t="shared" si="7"/>
        <v xml:space="preserve"> </v>
      </c>
      <c r="BA27" s="248" t="str">
        <f t="shared" si="7"/>
        <v xml:space="preserve"> </v>
      </c>
      <c r="BB27" s="248" t="str">
        <f t="shared" si="7"/>
        <v xml:space="preserve"> </v>
      </c>
      <c r="BC27" s="248" t="str">
        <f t="shared" si="7"/>
        <v xml:space="preserve"> </v>
      </c>
      <c r="BD27" s="248" t="str">
        <f t="shared" si="7"/>
        <v xml:space="preserve"> </v>
      </c>
      <c r="BE27" s="248" t="str">
        <f t="shared" si="7"/>
        <v xml:space="preserve"> </v>
      </c>
      <c r="BF27" s="248" t="str">
        <f t="shared" si="7"/>
        <v xml:space="preserve"> </v>
      </c>
      <c r="BG27" s="248" t="str">
        <f t="shared" si="7"/>
        <v xml:space="preserve"> </v>
      </c>
      <c r="BH27" s="248" t="str">
        <f t="shared" si="7"/>
        <v xml:space="preserve"> </v>
      </c>
      <c r="BI27" s="248" t="str">
        <f t="shared" si="7"/>
        <v xml:space="preserve"> </v>
      </c>
      <c r="BJ27" s="97"/>
      <c r="BK27" s="97"/>
      <c r="BL27" s="248" t="str">
        <f t="shared" si="10"/>
        <v xml:space="preserve"> </v>
      </c>
      <c r="BM27" s="248" t="str">
        <f t="shared" si="10"/>
        <v xml:space="preserve"> </v>
      </c>
      <c r="BN27" s="248" t="str">
        <f t="shared" si="10"/>
        <v xml:space="preserve"> </v>
      </c>
      <c r="BO27" s="248" t="str">
        <f t="shared" si="9"/>
        <v xml:space="preserve"> </v>
      </c>
      <c r="BP27" s="248" t="str">
        <f t="shared" si="9"/>
        <v xml:space="preserve"> </v>
      </c>
      <c r="BQ27" s="248" t="str">
        <f t="shared" si="9"/>
        <v xml:space="preserve"> </v>
      </c>
      <c r="BR27" s="248" t="str">
        <f t="shared" si="9"/>
        <v xml:space="preserve"> </v>
      </c>
      <c r="BS27" s="248" t="str">
        <f t="shared" si="9"/>
        <v xml:space="preserve"> </v>
      </c>
      <c r="BT27" s="97" t="str">
        <f t="shared" si="8"/>
        <v xml:space="preserve"> </v>
      </c>
    </row>
    <row r="28" spans="1:72">
      <c r="A28" s="118"/>
      <c r="B28" s="48"/>
      <c r="C28" s="3"/>
      <c r="D28" s="3"/>
      <c r="E28" s="3"/>
      <c r="F28" s="3"/>
      <c r="G28" s="3"/>
      <c r="H28" s="3"/>
      <c r="I28" s="3"/>
      <c r="J28" s="84"/>
      <c r="K28" s="48"/>
      <c r="L28" s="3"/>
      <c r="M28" s="3"/>
      <c r="N28" s="3"/>
      <c r="O28" s="3"/>
      <c r="P28" s="3"/>
      <c r="Q28" s="3"/>
      <c r="R28" s="3"/>
      <c r="S28" s="66"/>
      <c r="T28" s="66"/>
      <c r="U28" s="66"/>
      <c r="V28" s="66"/>
      <c r="W28" s="69"/>
      <c r="X28" s="51"/>
      <c r="Y28" s="108"/>
      <c r="Z28" s="176"/>
      <c r="AA28" s="177"/>
      <c r="AB28" s="177"/>
      <c r="AC28" s="177"/>
      <c r="AD28" s="177"/>
      <c r="AE28" s="177"/>
      <c r="AF28" s="177"/>
      <c r="AG28" s="178"/>
      <c r="AH28" s="104" t="str">
        <f t="shared" si="2"/>
        <v xml:space="preserve"> </v>
      </c>
      <c r="AJ28" s="72" t="str">
        <f t="shared" si="3"/>
        <v xml:space="preserve"> </v>
      </c>
      <c r="AK28" s="72" t="str">
        <f t="shared" si="4"/>
        <v xml:space="preserve"> </v>
      </c>
      <c r="AL28" s="72" t="str">
        <f t="shared" si="5"/>
        <v xml:space="preserve"> </v>
      </c>
      <c r="AN28" s="97" t="str">
        <f t="shared" si="6"/>
        <v xml:space="preserve"> </v>
      </c>
      <c r="AO28" s="97" t="str">
        <f t="shared" si="6"/>
        <v xml:space="preserve"> </v>
      </c>
      <c r="AP28" s="97" t="str">
        <f t="shared" si="6"/>
        <v xml:space="preserve"> </v>
      </c>
      <c r="AQ28" s="97" t="str">
        <f t="shared" si="6"/>
        <v xml:space="preserve"> </v>
      </c>
      <c r="AR28" s="97" t="str">
        <f t="shared" si="6"/>
        <v xml:space="preserve"> </v>
      </c>
      <c r="AS28" s="97" t="str">
        <f t="shared" si="6"/>
        <v xml:space="preserve"> </v>
      </c>
      <c r="AT28" s="97" t="str">
        <f t="shared" si="6"/>
        <v xml:space="preserve"> </v>
      </c>
      <c r="AU28" s="97" t="str">
        <f t="shared" si="6"/>
        <v xml:space="preserve"> </v>
      </c>
      <c r="AV28" s="97" t="str">
        <f t="shared" si="6"/>
        <v xml:space="preserve"> </v>
      </c>
      <c r="AW28" s="248" t="str">
        <f t="shared" si="7"/>
        <v xml:space="preserve"> </v>
      </c>
      <c r="AX28" s="248" t="str">
        <f t="shared" si="7"/>
        <v xml:space="preserve"> </v>
      </c>
      <c r="AY28" s="248" t="str">
        <f t="shared" si="7"/>
        <v xml:space="preserve"> </v>
      </c>
      <c r="AZ28" s="248" t="str">
        <f t="shared" si="7"/>
        <v xml:space="preserve"> </v>
      </c>
      <c r="BA28" s="248" t="str">
        <f t="shared" si="7"/>
        <v xml:space="preserve"> </v>
      </c>
      <c r="BB28" s="248" t="str">
        <f t="shared" si="7"/>
        <v xml:space="preserve"> </v>
      </c>
      <c r="BC28" s="248" t="str">
        <f t="shared" si="7"/>
        <v xml:space="preserve"> </v>
      </c>
      <c r="BD28" s="248" t="str">
        <f t="shared" si="7"/>
        <v xml:space="preserve"> </v>
      </c>
      <c r="BE28" s="248" t="str">
        <f t="shared" si="7"/>
        <v xml:space="preserve"> </v>
      </c>
      <c r="BF28" s="248" t="str">
        <f t="shared" si="7"/>
        <v xml:space="preserve"> </v>
      </c>
      <c r="BG28" s="248" t="str">
        <f t="shared" si="7"/>
        <v xml:space="preserve"> </v>
      </c>
      <c r="BH28" s="248" t="str">
        <f t="shared" si="7"/>
        <v xml:space="preserve"> </v>
      </c>
      <c r="BI28" s="248" t="str">
        <f t="shared" si="7"/>
        <v xml:space="preserve"> </v>
      </c>
      <c r="BJ28" s="97"/>
      <c r="BK28" s="97"/>
      <c r="BL28" s="248" t="str">
        <f t="shared" si="10"/>
        <v xml:space="preserve"> </v>
      </c>
      <c r="BM28" s="248" t="str">
        <f t="shared" si="10"/>
        <v xml:space="preserve"> </v>
      </c>
      <c r="BN28" s="248" t="str">
        <f t="shared" si="10"/>
        <v xml:space="preserve"> </v>
      </c>
      <c r="BO28" s="248" t="str">
        <f t="shared" si="9"/>
        <v xml:space="preserve"> </v>
      </c>
      <c r="BP28" s="248" t="str">
        <f t="shared" si="9"/>
        <v xml:space="preserve"> </v>
      </c>
      <c r="BQ28" s="248" t="str">
        <f t="shared" si="9"/>
        <v xml:space="preserve"> </v>
      </c>
      <c r="BR28" s="248" t="str">
        <f t="shared" si="9"/>
        <v xml:space="preserve"> </v>
      </c>
      <c r="BS28" s="248" t="str">
        <f t="shared" si="9"/>
        <v xml:space="preserve"> </v>
      </c>
      <c r="BT28" s="97" t="str">
        <f t="shared" si="8"/>
        <v xml:space="preserve"> </v>
      </c>
    </row>
    <row r="29" spans="1:72">
      <c r="A29" s="118"/>
      <c r="B29" s="48"/>
      <c r="C29" s="3"/>
      <c r="D29" s="3"/>
      <c r="E29" s="3"/>
      <c r="F29" s="3"/>
      <c r="G29" s="3"/>
      <c r="H29" s="3"/>
      <c r="I29" s="3"/>
      <c r="J29" s="84"/>
      <c r="K29" s="48"/>
      <c r="L29" s="3"/>
      <c r="M29" s="3"/>
      <c r="N29" s="3"/>
      <c r="O29" s="3"/>
      <c r="P29" s="3"/>
      <c r="Q29" s="3"/>
      <c r="R29" s="3"/>
      <c r="S29" s="66"/>
      <c r="T29" s="66"/>
      <c r="U29" s="66"/>
      <c r="V29" s="66"/>
      <c r="W29" s="69"/>
      <c r="X29" s="51"/>
      <c r="Y29" s="108"/>
      <c r="Z29" s="176"/>
      <c r="AA29" s="177"/>
      <c r="AB29" s="177"/>
      <c r="AC29" s="177"/>
      <c r="AD29" s="177"/>
      <c r="AE29" s="177"/>
      <c r="AF29" s="177"/>
      <c r="AG29" s="178"/>
      <c r="AH29" s="104" t="str">
        <f t="shared" si="2"/>
        <v xml:space="preserve"> </v>
      </c>
      <c r="AJ29" s="72" t="str">
        <f t="shared" si="3"/>
        <v xml:space="preserve"> </v>
      </c>
      <c r="AK29" s="72" t="str">
        <f t="shared" si="4"/>
        <v xml:space="preserve"> </v>
      </c>
      <c r="AL29" s="72" t="str">
        <f t="shared" si="5"/>
        <v xml:space="preserve"> </v>
      </c>
      <c r="AN29" s="97" t="str">
        <f t="shared" si="6"/>
        <v xml:space="preserve"> </v>
      </c>
      <c r="AO29" s="97" t="str">
        <f t="shared" si="6"/>
        <v xml:space="preserve"> </v>
      </c>
      <c r="AP29" s="97" t="str">
        <f t="shared" si="6"/>
        <v xml:space="preserve"> </v>
      </c>
      <c r="AQ29" s="97" t="str">
        <f t="shared" si="6"/>
        <v xml:space="preserve"> </v>
      </c>
      <c r="AR29" s="97" t="str">
        <f t="shared" si="6"/>
        <v xml:space="preserve"> </v>
      </c>
      <c r="AS29" s="97" t="str">
        <f t="shared" si="6"/>
        <v xml:space="preserve"> </v>
      </c>
      <c r="AT29" s="97" t="str">
        <f t="shared" si="6"/>
        <v xml:space="preserve"> </v>
      </c>
      <c r="AU29" s="97" t="str">
        <f t="shared" si="6"/>
        <v xml:space="preserve"> </v>
      </c>
      <c r="AV29" s="97" t="str">
        <f t="shared" si="6"/>
        <v xml:space="preserve"> </v>
      </c>
      <c r="AW29" s="248" t="str">
        <f t="shared" si="7"/>
        <v xml:space="preserve"> </v>
      </c>
      <c r="AX29" s="248" t="str">
        <f t="shared" si="7"/>
        <v xml:space="preserve"> </v>
      </c>
      <c r="AY29" s="248" t="str">
        <f t="shared" si="7"/>
        <v xml:space="preserve"> </v>
      </c>
      <c r="AZ29" s="248" t="str">
        <f t="shared" si="7"/>
        <v xml:space="preserve"> </v>
      </c>
      <c r="BA29" s="248" t="str">
        <f t="shared" si="7"/>
        <v xml:space="preserve"> </v>
      </c>
      <c r="BB29" s="248" t="str">
        <f t="shared" si="7"/>
        <v xml:space="preserve"> </v>
      </c>
      <c r="BC29" s="248" t="str">
        <f t="shared" si="7"/>
        <v xml:space="preserve"> </v>
      </c>
      <c r="BD29" s="248" t="str">
        <f t="shared" si="7"/>
        <v xml:space="preserve"> </v>
      </c>
      <c r="BE29" s="248" t="str">
        <f t="shared" si="7"/>
        <v xml:space="preserve"> </v>
      </c>
      <c r="BF29" s="248" t="str">
        <f t="shared" si="7"/>
        <v xml:space="preserve"> </v>
      </c>
      <c r="BG29" s="248" t="str">
        <f t="shared" si="7"/>
        <v xml:space="preserve"> </v>
      </c>
      <c r="BH29" s="248" t="str">
        <f t="shared" si="7"/>
        <v xml:space="preserve"> </v>
      </c>
      <c r="BI29" s="248" t="str">
        <f t="shared" si="7"/>
        <v xml:space="preserve"> </v>
      </c>
      <c r="BJ29" s="97"/>
      <c r="BK29" s="97"/>
      <c r="BL29" s="248" t="str">
        <f t="shared" si="10"/>
        <v xml:space="preserve"> </v>
      </c>
      <c r="BM29" s="248" t="str">
        <f t="shared" si="10"/>
        <v xml:space="preserve"> </v>
      </c>
      <c r="BN29" s="248" t="str">
        <f t="shared" si="10"/>
        <v xml:space="preserve"> </v>
      </c>
      <c r="BO29" s="248" t="str">
        <f t="shared" si="9"/>
        <v xml:space="preserve"> </v>
      </c>
      <c r="BP29" s="248" t="str">
        <f t="shared" si="9"/>
        <v xml:space="preserve"> </v>
      </c>
      <c r="BQ29" s="248" t="str">
        <f t="shared" si="9"/>
        <v xml:space="preserve"> </v>
      </c>
      <c r="BR29" s="248" t="str">
        <f t="shared" si="9"/>
        <v xml:space="preserve"> </v>
      </c>
      <c r="BS29" s="248" t="str">
        <f t="shared" si="9"/>
        <v xml:space="preserve"> </v>
      </c>
      <c r="BT29" s="97" t="str">
        <f t="shared" si="8"/>
        <v xml:space="preserve"> </v>
      </c>
    </row>
    <row r="30" spans="1:72">
      <c r="A30" s="118"/>
      <c r="B30" s="48"/>
      <c r="C30" s="3"/>
      <c r="D30" s="3"/>
      <c r="E30" s="3"/>
      <c r="F30" s="3"/>
      <c r="G30" s="3"/>
      <c r="H30" s="3"/>
      <c r="I30" s="3"/>
      <c r="J30" s="84"/>
      <c r="K30" s="48"/>
      <c r="L30" s="3"/>
      <c r="M30" s="3"/>
      <c r="N30" s="3"/>
      <c r="O30" s="3"/>
      <c r="P30" s="3"/>
      <c r="Q30" s="3"/>
      <c r="R30" s="3"/>
      <c r="S30" s="66"/>
      <c r="T30" s="66"/>
      <c r="U30" s="66"/>
      <c r="V30" s="66"/>
      <c r="W30" s="69"/>
      <c r="X30" s="51"/>
      <c r="Y30" s="108"/>
      <c r="Z30" s="176"/>
      <c r="AA30" s="177"/>
      <c r="AB30" s="177"/>
      <c r="AC30" s="177"/>
      <c r="AD30" s="177"/>
      <c r="AE30" s="177"/>
      <c r="AF30" s="177"/>
      <c r="AG30" s="178"/>
      <c r="AH30" s="104" t="str">
        <f t="shared" si="2"/>
        <v xml:space="preserve"> </v>
      </c>
      <c r="AJ30" s="72" t="str">
        <f t="shared" si="3"/>
        <v xml:space="preserve"> </v>
      </c>
      <c r="AK30" s="72" t="str">
        <f t="shared" si="4"/>
        <v xml:space="preserve"> </v>
      </c>
      <c r="AL30" s="72" t="str">
        <f t="shared" si="5"/>
        <v xml:space="preserve"> </v>
      </c>
      <c r="AN30" s="97" t="str">
        <f t="shared" si="6"/>
        <v xml:space="preserve"> </v>
      </c>
      <c r="AO30" s="97" t="str">
        <f t="shared" si="6"/>
        <v xml:space="preserve"> </v>
      </c>
      <c r="AP30" s="97" t="str">
        <f t="shared" si="6"/>
        <v xml:space="preserve"> </v>
      </c>
      <c r="AQ30" s="97" t="str">
        <f t="shared" si="6"/>
        <v xml:space="preserve"> </v>
      </c>
      <c r="AR30" s="97" t="str">
        <f t="shared" si="6"/>
        <v xml:space="preserve"> </v>
      </c>
      <c r="AS30" s="97" t="str">
        <f t="shared" si="6"/>
        <v xml:space="preserve"> </v>
      </c>
      <c r="AT30" s="97" t="str">
        <f t="shared" si="6"/>
        <v xml:space="preserve"> </v>
      </c>
      <c r="AU30" s="97" t="str">
        <f t="shared" si="6"/>
        <v xml:space="preserve"> </v>
      </c>
      <c r="AV30" s="97" t="str">
        <f t="shared" si="6"/>
        <v xml:space="preserve"> </v>
      </c>
      <c r="AW30" s="248" t="str">
        <f t="shared" si="7"/>
        <v xml:space="preserve"> </v>
      </c>
      <c r="AX30" s="248" t="str">
        <f t="shared" si="7"/>
        <v xml:space="preserve"> </v>
      </c>
      <c r="AY30" s="248" t="str">
        <f t="shared" si="7"/>
        <v xml:space="preserve"> </v>
      </c>
      <c r="AZ30" s="248" t="str">
        <f t="shared" si="7"/>
        <v xml:space="preserve"> </v>
      </c>
      <c r="BA30" s="248" t="str">
        <f t="shared" si="7"/>
        <v xml:space="preserve"> </v>
      </c>
      <c r="BB30" s="248" t="str">
        <f t="shared" si="7"/>
        <v xml:space="preserve"> </v>
      </c>
      <c r="BC30" s="248" t="str">
        <f t="shared" si="7"/>
        <v xml:space="preserve"> </v>
      </c>
      <c r="BD30" s="248" t="str">
        <f t="shared" si="7"/>
        <v xml:space="preserve"> </v>
      </c>
      <c r="BE30" s="248" t="str">
        <f t="shared" si="7"/>
        <v xml:space="preserve"> </v>
      </c>
      <c r="BF30" s="248" t="str">
        <f t="shared" si="7"/>
        <v xml:space="preserve"> </v>
      </c>
      <c r="BG30" s="248" t="str">
        <f t="shared" si="7"/>
        <v xml:space="preserve"> </v>
      </c>
      <c r="BH30" s="248" t="str">
        <f t="shared" si="7"/>
        <v xml:space="preserve"> </v>
      </c>
      <c r="BI30" s="248" t="str">
        <f t="shared" si="7"/>
        <v xml:space="preserve"> </v>
      </c>
      <c r="BJ30" s="97"/>
      <c r="BK30" s="97"/>
      <c r="BL30" s="248" t="str">
        <f t="shared" si="10"/>
        <v xml:space="preserve"> </v>
      </c>
      <c r="BM30" s="248" t="str">
        <f t="shared" si="10"/>
        <v xml:space="preserve"> </v>
      </c>
      <c r="BN30" s="248" t="str">
        <f t="shared" si="10"/>
        <v xml:space="preserve"> </v>
      </c>
      <c r="BO30" s="248" t="str">
        <f t="shared" si="9"/>
        <v xml:space="preserve"> </v>
      </c>
      <c r="BP30" s="248" t="str">
        <f t="shared" si="9"/>
        <v xml:space="preserve"> </v>
      </c>
      <c r="BQ30" s="248" t="str">
        <f t="shared" si="9"/>
        <v xml:space="preserve"> </v>
      </c>
      <c r="BR30" s="248" t="str">
        <f t="shared" si="9"/>
        <v xml:space="preserve"> </v>
      </c>
      <c r="BS30" s="248" t="str">
        <f t="shared" si="9"/>
        <v xml:space="preserve"> </v>
      </c>
      <c r="BT30" s="97" t="str">
        <f t="shared" si="8"/>
        <v xml:space="preserve"> </v>
      </c>
    </row>
    <row r="31" spans="1:72">
      <c r="A31" s="118"/>
      <c r="B31" s="48"/>
      <c r="C31" s="3"/>
      <c r="D31" s="3"/>
      <c r="E31" s="3"/>
      <c r="F31" s="3"/>
      <c r="G31" s="3"/>
      <c r="H31" s="3"/>
      <c r="I31" s="3"/>
      <c r="J31" s="84"/>
      <c r="K31" s="48"/>
      <c r="L31" s="3"/>
      <c r="M31" s="3"/>
      <c r="N31" s="3"/>
      <c r="O31" s="3"/>
      <c r="P31" s="3"/>
      <c r="Q31" s="3"/>
      <c r="R31" s="3"/>
      <c r="S31" s="66"/>
      <c r="T31" s="66"/>
      <c r="U31" s="66"/>
      <c r="V31" s="66"/>
      <c r="W31" s="69"/>
      <c r="X31" s="51"/>
      <c r="Y31" s="108"/>
      <c r="Z31" s="176"/>
      <c r="AA31" s="177"/>
      <c r="AB31" s="177"/>
      <c r="AC31" s="177"/>
      <c r="AD31" s="177"/>
      <c r="AE31" s="177"/>
      <c r="AF31" s="177"/>
      <c r="AG31" s="178"/>
      <c r="AH31" s="104" t="str">
        <f t="shared" si="2"/>
        <v xml:space="preserve"> </v>
      </c>
      <c r="AJ31" s="72" t="str">
        <f t="shared" si="3"/>
        <v xml:space="preserve"> </v>
      </c>
      <c r="AK31" s="72" t="str">
        <f t="shared" si="4"/>
        <v xml:space="preserve"> </v>
      </c>
      <c r="AL31" s="72" t="str">
        <f t="shared" si="5"/>
        <v xml:space="preserve"> </v>
      </c>
      <c r="AN31" s="97" t="str">
        <f t="shared" si="6"/>
        <v xml:space="preserve"> </v>
      </c>
      <c r="AO31" s="97" t="str">
        <f t="shared" si="6"/>
        <v xml:space="preserve"> </v>
      </c>
      <c r="AP31" s="97" t="str">
        <f t="shared" si="6"/>
        <v xml:space="preserve"> </v>
      </c>
      <c r="AQ31" s="97" t="str">
        <f t="shared" si="6"/>
        <v xml:space="preserve"> </v>
      </c>
      <c r="AR31" s="97" t="str">
        <f t="shared" si="6"/>
        <v xml:space="preserve"> </v>
      </c>
      <c r="AS31" s="97" t="str">
        <f t="shared" si="6"/>
        <v xml:space="preserve"> </v>
      </c>
      <c r="AT31" s="97" t="str">
        <f t="shared" si="6"/>
        <v xml:space="preserve"> </v>
      </c>
      <c r="AU31" s="97" t="str">
        <f t="shared" si="6"/>
        <v xml:space="preserve"> </v>
      </c>
      <c r="AV31" s="97" t="str">
        <f t="shared" si="6"/>
        <v xml:space="preserve"> </v>
      </c>
      <c r="AW31" s="248" t="str">
        <f t="shared" si="7"/>
        <v xml:space="preserve"> </v>
      </c>
      <c r="AX31" s="248" t="str">
        <f t="shared" si="7"/>
        <v xml:space="preserve"> </v>
      </c>
      <c r="AY31" s="248" t="str">
        <f t="shared" si="7"/>
        <v xml:space="preserve"> </v>
      </c>
      <c r="AZ31" s="248" t="str">
        <f t="shared" si="7"/>
        <v xml:space="preserve"> </v>
      </c>
      <c r="BA31" s="248" t="str">
        <f t="shared" si="7"/>
        <v xml:space="preserve"> </v>
      </c>
      <c r="BB31" s="248" t="str">
        <f t="shared" si="7"/>
        <v xml:space="preserve"> </v>
      </c>
      <c r="BC31" s="248" t="str">
        <f t="shared" si="7"/>
        <v xml:space="preserve"> </v>
      </c>
      <c r="BD31" s="248" t="str">
        <f t="shared" si="7"/>
        <v xml:space="preserve"> </v>
      </c>
      <c r="BE31" s="248" t="str">
        <f t="shared" si="7"/>
        <v xml:space="preserve"> </v>
      </c>
      <c r="BF31" s="248" t="str">
        <f t="shared" si="7"/>
        <v xml:space="preserve"> </v>
      </c>
      <c r="BG31" s="248" t="str">
        <f t="shared" si="7"/>
        <v xml:space="preserve"> </v>
      </c>
      <c r="BH31" s="248" t="str">
        <f t="shared" si="7"/>
        <v xml:space="preserve"> </v>
      </c>
      <c r="BI31" s="248" t="str">
        <f t="shared" si="7"/>
        <v xml:space="preserve"> </v>
      </c>
      <c r="BJ31" s="97"/>
      <c r="BK31" s="97"/>
      <c r="BL31" s="248" t="str">
        <f t="shared" si="10"/>
        <v xml:space="preserve"> </v>
      </c>
      <c r="BM31" s="248" t="str">
        <f t="shared" si="10"/>
        <v xml:space="preserve"> </v>
      </c>
      <c r="BN31" s="248" t="str">
        <f t="shared" si="10"/>
        <v xml:space="preserve"> </v>
      </c>
      <c r="BO31" s="248" t="str">
        <f t="shared" si="9"/>
        <v xml:space="preserve"> </v>
      </c>
      <c r="BP31" s="248" t="str">
        <f t="shared" si="9"/>
        <v xml:space="preserve"> </v>
      </c>
      <c r="BQ31" s="248" t="str">
        <f t="shared" si="9"/>
        <v xml:space="preserve"> </v>
      </c>
      <c r="BR31" s="248" t="str">
        <f t="shared" si="9"/>
        <v xml:space="preserve"> </v>
      </c>
      <c r="BS31" s="248" t="str">
        <f t="shared" si="9"/>
        <v xml:space="preserve"> </v>
      </c>
      <c r="BT31" s="97" t="str">
        <f t="shared" si="8"/>
        <v xml:space="preserve"> </v>
      </c>
    </row>
    <row r="32" spans="1:72">
      <c r="A32" s="118"/>
      <c r="B32" s="48"/>
      <c r="C32" s="3"/>
      <c r="D32" s="3"/>
      <c r="E32" s="3"/>
      <c r="F32" s="3"/>
      <c r="G32" s="3"/>
      <c r="H32" s="3"/>
      <c r="I32" s="3"/>
      <c r="J32" s="84"/>
      <c r="K32" s="48"/>
      <c r="L32" s="3"/>
      <c r="M32" s="3"/>
      <c r="N32" s="3"/>
      <c r="O32" s="3"/>
      <c r="P32" s="3"/>
      <c r="Q32" s="3"/>
      <c r="R32" s="3"/>
      <c r="S32" s="66"/>
      <c r="T32" s="66"/>
      <c r="U32" s="66"/>
      <c r="V32" s="66"/>
      <c r="W32" s="69"/>
      <c r="X32" s="51"/>
      <c r="Y32" s="108"/>
      <c r="Z32" s="176"/>
      <c r="AA32" s="177"/>
      <c r="AB32" s="177"/>
      <c r="AC32" s="177"/>
      <c r="AD32" s="177"/>
      <c r="AE32" s="177"/>
      <c r="AF32" s="177"/>
      <c r="AG32" s="178"/>
      <c r="AH32" s="104" t="str">
        <f t="shared" si="2"/>
        <v xml:space="preserve"> </v>
      </c>
      <c r="AJ32" s="72" t="str">
        <f t="shared" si="3"/>
        <v xml:space="preserve"> </v>
      </c>
      <c r="AK32" s="72" t="str">
        <f t="shared" si="4"/>
        <v xml:space="preserve"> </v>
      </c>
      <c r="AL32" s="72" t="str">
        <f t="shared" si="5"/>
        <v xml:space="preserve"> </v>
      </c>
      <c r="AN32" s="97" t="str">
        <f t="shared" si="6"/>
        <v xml:space="preserve"> </v>
      </c>
      <c r="AO32" s="97" t="str">
        <f t="shared" si="6"/>
        <v xml:space="preserve"> </v>
      </c>
      <c r="AP32" s="97" t="str">
        <f t="shared" si="6"/>
        <v xml:space="preserve"> </v>
      </c>
      <c r="AQ32" s="97" t="str">
        <f t="shared" si="6"/>
        <v xml:space="preserve"> </v>
      </c>
      <c r="AR32" s="97" t="str">
        <f t="shared" si="6"/>
        <v xml:space="preserve"> </v>
      </c>
      <c r="AS32" s="97" t="str">
        <f t="shared" si="6"/>
        <v xml:space="preserve"> </v>
      </c>
      <c r="AT32" s="97" t="str">
        <f t="shared" si="6"/>
        <v xml:space="preserve"> </v>
      </c>
      <c r="AU32" s="97" t="str">
        <f t="shared" si="6"/>
        <v xml:space="preserve"> </v>
      </c>
      <c r="AV32" s="97" t="str">
        <f t="shared" si="6"/>
        <v xml:space="preserve"> </v>
      </c>
      <c r="AW32" s="248" t="str">
        <f t="shared" si="7"/>
        <v xml:space="preserve"> </v>
      </c>
      <c r="AX32" s="248" t="str">
        <f t="shared" si="7"/>
        <v xml:space="preserve"> </v>
      </c>
      <c r="AY32" s="248" t="str">
        <f t="shared" si="7"/>
        <v xml:space="preserve"> </v>
      </c>
      <c r="AZ32" s="248" t="str">
        <f t="shared" si="7"/>
        <v xml:space="preserve"> </v>
      </c>
      <c r="BA32" s="248" t="str">
        <f t="shared" si="7"/>
        <v xml:space="preserve"> </v>
      </c>
      <c r="BB32" s="248" t="str">
        <f t="shared" si="7"/>
        <v xml:space="preserve"> </v>
      </c>
      <c r="BC32" s="248" t="str">
        <f t="shared" si="7"/>
        <v xml:space="preserve"> </v>
      </c>
      <c r="BD32" s="248" t="str">
        <f t="shared" si="7"/>
        <v xml:space="preserve"> </v>
      </c>
      <c r="BE32" s="248" t="str">
        <f t="shared" si="7"/>
        <v xml:space="preserve"> </v>
      </c>
      <c r="BF32" s="248" t="str">
        <f t="shared" si="7"/>
        <v xml:space="preserve"> </v>
      </c>
      <c r="BG32" s="248" t="str">
        <f t="shared" si="7"/>
        <v xml:space="preserve"> </v>
      </c>
      <c r="BH32" s="248" t="str">
        <f t="shared" si="7"/>
        <v xml:space="preserve"> </v>
      </c>
      <c r="BI32" s="248" t="str">
        <f t="shared" si="7"/>
        <v xml:space="preserve"> </v>
      </c>
      <c r="BJ32" s="97"/>
      <c r="BK32" s="97"/>
      <c r="BL32" s="248" t="str">
        <f t="shared" si="10"/>
        <v xml:space="preserve"> </v>
      </c>
      <c r="BM32" s="248" t="str">
        <f t="shared" si="10"/>
        <v xml:space="preserve"> </v>
      </c>
      <c r="BN32" s="248" t="str">
        <f t="shared" si="10"/>
        <v xml:space="preserve"> </v>
      </c>
      <c r="BO32" s="248" t="str">
        <f t="shared" si="9"/>
        <v xml:space="preserve"> </v>
      </c>
      <c r="BP32" s="248" t="str">
        <f t="shared" si="9"/>
        <v xml:space="preserve"> </v>
      </c>
      <c r="BQ32" s="248" t="str">
        <f t="shared" si="9"/>
        <v xml:space="preserve"> </v>
      </c>
      <c r="BR32" s="248" t="str">
        <f t="shared" si="9"/>
        <v xml:space="preserve"> </v>
      </c>
      <c r="BS32" s="248" t="str">
        <f t="shared" si="9"/>
        <v xml:space="preserve"> </v>
      </c>
      <c r="BT32" s="97" t="str">
        <f t="shared" si="8"/>
        <v xml:space="preserve"> </v>
      </c>
    </row>
    <row r="33" spans="1:72">
      <c r="A33" s="118"/>
      <c r="B33" s="48"/>
      <c r="C33" s="3"/>
      <c r="D33" s="3"/>
      <c r="E33" s="3"/>
      <c r="F33" s="3"/>
      <c r="G33" s="3"/>
      <c r="H33" s="3"/>
      <c r="I33" s="3"/>
      <c r="J33" s="84"/>
      <c r="K33" s="48"/>
      <c r="L33" s="3"/>
      <c r="M33" s="3"/>
      <c r="N33" s="3"/>
      <c r="O33" s="3"/>
      <c r="P33" s="3"/>
      <c r="Q33" s="3"/>
      <c r="R33" s="3"/>
      <c r="S33" s="66"/>
      <c r="T33" s="66"/>
      <c r="U33" s="66"/>
      <c r="V33" s="66"/>
      <c r="W33" s="69"/>
      <c r="X33" s="51"/>
      <c r="Y33" s="108"/>
      <c r="Z33" s="176"/>
      <c r="AA33" s="177"/>
      <c r="AB33" s="177"/>
      <c r="AC33" s="177"/>
      <c r="AD33" s="177"/>
      <c r="AE33" s="177"/>
      <c r="AF33" s="177"/>
      <c r="AG33" s="178"/>
      <c r="AH33" s="104" t="str">
        <f t="shared" si="2"/>
        <v xml:space="preserve"> </v>
      </c>
      <c r="AJ33" s="72" t="str">
        <f t="shared" si="3"/>
        <v xml:space="preserve"> </v>
      </c>
      <c r="AK33" s="72" t="str">
        <f t="shared" si="4"/>
        <v xml:space="preserve"> </v>
      </c>
      <c r="AL33" s="72" t="str">
        <f t="shared" si="5"/>
        <v xml:space="preserve"> </v>
      </c>
      <c r="AN33" s="97" t="str">
        <f t="shared" si="6"/>
        <v xml:space="preserve"> </v>
      </c>
      <c r="AO33" s="97" t="str">
        <f t="shared" si="6"/>
        <v xml:space="preserve"> </v>
      </c>
      <c r="AP33" s="97" t="str">
        <f t="shared" si="6"/>
        <v xml:space="preserve"> </v>
      </c>
      <c r="AQ33" s="97" t="str">
        <f t="shared" si="6"/>
        <v xml:space="preserve"> </v>
      </c>
      <c r="AR33" s="97" t="str">
        <f t="shared" si="6"/>
        <v xml:space="preserve"> </v>
      </c>
      <c r="AS33" s="97" t="str">
        <f t="shared" si="6"/>
        <v xml:space="preserve"> </v>
      </c>
      <c r="AT33" s="97" t="str">
        <f t="shared" si="6"/>
        <v xml:space="preserve"> </v>
      </c>
      <c r="AU33" s="97" t="str">
        <f t="shared" si="6"/>
        <v xml:space="preserve"> </v>
      </c>
      <c r="AV33" s="97" t="str">
        <f t="shared" si="6"/>
        <v xml:space="preserve"> </v>
      </c>
      <c r="AW33" s="248" t="str">
        <f t="shared" si="7"/>
        <v xml:space="preserve"> </v>
      </c>
      <c r="AX33" s="248" t="str">
        <f t="shared" si="7"/>
        <v xml:space="preserve"> </v>
      </c>
      <c r="AY33" s="248" t="str">
        <f t="shared" si="7"/>
        <v xml:space="preserve"> </v>
      </c>
      <c r="AZ33" s="248" t="str">
        <f t="shared" si="7"/>
        <v xml:space="preserve"> </v>
      </c>
      <c r="BA33" s="248" t="str">
        <f t="shared" si="7"/>
        <v xml:space="preserve"> </v>
      </c>
      <c r="BB33" s="248" t="str">
        <f t="shared" si="7"/>
        <v xml:space="preserve"> </v>
      </c>
      <c r="BC33" s="248" t="str">
        <f t="shared" si="7"/>
        <v xml:space="preserve"> </v>
      </c>
      <c r="BD33" s="248" t="str">
        <f t="shared" si="7"/>
        <v xml:space="preserve"> </v>
      </c>
      <c r="BE33" s="248" t="str">
        <f t="shared" si="7"/>
        <v xml:space="preserve"> </v>
      </c>
      <c r="BF33" s="248" t="str">
        <f t="shared" si="7"/>
        <v xml:space="preserve"> </v>
      </c>
      <c r="BG33" s="248" t="str">
        <f t="shared" si="7"/>
        <v xml:space="preserve"> </v>
      </c>
      <c r="BH33" s="248" t="str">
        <f t="shared" si="7"/>
        <v xml:space="preserve"> </v>
      </c>
      <c r="BI33" s="248" t="str">
        <f t="shared" si="7"/>
        <v xml:space="preserve"> </v>
      </c>
      <c r="BJ33" s="97"/>
      <c r="BK33" s="97"/>
      <c r="BL33" s="248" t="str">
        <f t="shared" si="10"/>
        <v xml:space="preserve"> </v>
      </c>
      <c r="BM33" s="248" t="str">
        <f t="shared" si="10"/>
        <v xml:space="preserve"> </v>
      </c>
      <c r="BN33" s="248" t="str">
        <f t="shared" si="10"/>
        <v xml:space="preserve"> </v>
      </c>
      <c r="BO33" s="248" t="str">
        <f t="shared" si="9"/>
        <v xml:space="preserve"> </v>
      </c>
      <c r="BP33" s="248" t="str">
        <f t="shared" si="9"/>
        <v xml:space="preserve"> </v>
      </c>
      <c r="BQ33" s="248" t="str">
        <f t="shared" si="9"/>
        <v xml:space="preserve"> </v>
      </c>
      <c r="BR33" s="248" t="str">
        <f t="shared" si="9"/>
        <v xml:space="preserve"> </v>
      </c>
      <c r="BS33" s="248" t="str">
        <f t="shared" si="9"/>
        <v xml:space="preserve"> </v>
      </c>
      <c r="BT33" s="97" t="str">
        <f t="shared" si="8"/>
        <v xml:space="preserve"> </v>
      </c>
    </row>
    <row r="34" spans="1:72">
      <c r="A34" s="118"/>
      <c r="B34" s="48"/>
      <c r="C34" s="3"/>
      <c r="D34" s="3"/>
      <c r="E34" s="3"/>
      <c r="F34" s="3"/>
      <c r="G34" s="3"/>
      <c r="H34" s="3"/>
      <c r="I34" s="3"/>
      <c r="J34" s="84"/>
      <c r="K34" s="48"/>
      <c r="L34" s="3"/>
      <c r="M34" s="3"/>
      <c r="N34" s="3"/>
      <c r="O34" s="3"/>
      <c r="P34" s="3"/>
      <c r="Q34" s="3"/>
      <c r="R34" s="3"/>
      <c r="S34" s="66"/>
      <c r="T34" s="66"/>
      <c r="U34" s="66"/>
      <c r="V34" s="66"/>
      <c r="W34" s="69"/>
      <c r="X34" s="51"/>
      <c r="Y34" s="108"/>
      <c r="Z34" s="176"/>
      <c r="AA34" s="177"/>
      <c r="AB34" s="177"/>
      <c r="AC34" s="177"/>
      <c r="AD34" s="177"/>
      <c r="AE34" s="177"/>
      <c r="AF34" s="177"/>
      <c r="AG34" s="178"/>
      <c r="AH34" s="104" t="str">
        <f t="shared" si="2"/>
        <v xml:space="preserve"> </v>
      </c>
      <c r="AJ34" s="72" t="str">
        <f t="shared" si="3"/>
        <v xml:space="preserve"> </v>
      </c>
      <c r="AK34" s="72" t="str">
        <f t="shared" si="4"/>
        <v xml:space="preserve"> </v>
      </c>
      <c r="AL34" s="72" t="str">
        <f t="shared" si="5"/>
        <v xml:space="preserve"> </v>
      </c>
      <c r="AN34" s="97" t="str">
        <f t="shared" si="6"/>
        <v xml:space="preserve"> </v>
      </c>
      <c r="AO34" s="97" t="str">
        <f t="shared" si="6"/>
        <v xml:space="preserve"> </v>
      </c>
      <c r="AP34" s="97" t="str">
        <f t="shared" si="6"/>
        <v xml:space="preserve"> </v>
      </c>
      <c r="AQ34" s="97" t="str">
        <f t="shared" si="6"/>
        <v xml:space="preserve"> </v>
      </c>
      <c r="AR34" s="97" t="str">
        <f t="shared" si="6"/>
        <v xml:space="preserve"> </v>
      </c>
      <c r="AS34" s="97" t="str">
        <f t="shared" si="6"/>
        <v xml:space="preserve"> </v>
      </c>
      <c r="AT34" s="97" t="str">
        <f t="shared" si="6"/>
        <v xml:space="preserve"> </v>
      </c>
      <c r="AU34" s="97" t="str">
        <f t="shared" si="6"/>
        <v xml:space="preserve"> </v>
      </c>
      <c r="AV34" s="97" t="str">
        <f t="shared" si="6"/>
        <v xml:space="preserve"> </v>
      </c>
      <c r="AW34" s="248" t="str">
        <f t="shared" si="7"/>
        <v xml:space="preserve"> </v>
      </c>
      <c r="AX34" s="248" t="str">
        <f t="shared" si="7"/>
        <v xml:space="preserve"> </v>
      </c>
      <c r="AY34" s="248" t="str">
        <f t="shared" si="7"/>
        <v xml:space="preserve"> </v>
      </c>
      <c r="AZ34" s="248" t="str">
        <f t="shared" si="7"/>
        <v xml:space="preserve"> </v>
      </c>
      <c r="BA34" s="248" t="str">
        <f t="shared" si="7"/>
        <v xml:space="preserve"> </v>
      </c>
      <c r="BB34" s="248" t="str">
        <f t="shared" si="7"/>
        <v xml:space="preserve"> </v>
      </c>
      <c r="BC34" s="248" t="str">
        <f t="shared" si="7"/>
        <v xml:space="preserve"> </v>
      </c>
      <c r="BD34" s="248" t="str">
        <f t="shared" si="7"/>
        <v xml:space="preserve"> </v>
      </c>
      <c r="BE34" s="248" t="str">
        <f t="shared" si="7"/>
        <v xml:space="preserve"> </v>
      </c>
      <c r="BF34" s="248" t="str">
        <f t="shared" si="7"/>
        <v xml:space="preserve"> </v>
      </c>
      <c r="BG34" s="248" t="str">
        <f t="shared" si="7"/>
        <v xml:space="preserve"> </v>
      </c>
      <c r="BH34" s="248" t="str">
        <f t="shared" si="7"/>
        <v xml:space="preserve"> </v>
      </c>
      <c r="BI34" s="248" t="str">
        <f t="shared" si="7"/>
        <v xml:space="preserve"> </v>
      </c>
      <c r="BJ34" s="97"/>
      <c r="BK34" s="97"/>
      <c r="BL34" s="248" t="str">
        <f t="shared" si="10"/>
        <v xml:space="preserve"> </v>
      </c>
      <c r="BM34" s="248" t="str">
        <f t="shared" si="10"/>
        <v xml:space="preserve"> </v>
      </c>
      <c r="BN34" s="248" t="str">
        <f t="shared" si="10"/>
        <v xml:space="preserve"> </v>
      </c>
      <c r="BO34" s="248" t="str">
        <f t="shared" si="9"/>
        <v xml:space="preserve"> </v>
      </c>
      <c r="BP34" s="248" t="str">
        <f t="shared" si="9"/>
        <v xml:space="preserve"> </v>
      </c>
      <c r="BQ34" s="248" t="str">
        <f t="shared" si="9"/>
        <v xml:space="preserve"> </v>
      </c>
      <c r="BR34" s="248" t="str">
        <f t="shared" si="9"/>
        <v xml:space="preserve"> </v>
      </c>
      <c r="BS34" s="248" t="str">
        <f t="shared" si="9"/>
        <v xml:space="preserve"> </v>
      </c>
      <c r="BT34" s="97" t="str">
        <f t="shared" si="8"/>
        <v xml:space="preserve"> </v>
      </c>
    </row>
    <row r="35" spans="1:72">
      <c r="A35" s="118"/>
      <c r="B35" s="48"/>
      <c r="C35" s="3"/>
      <c r="D35" s="3"/>
      <c r="E35" s="3"/>
      <c r="F35" s="3"/>
      <c r="G35" s="3"/>
      <c r="H35" s="3"/>
      <c r="I35" s="3"/>
      <c r="J35" s="84"/>
      <c r="K35" s="48"/>
      <c r="L35" s="3"/>
      <c r="M35" s="3"/>
      <c r="N35" s="3"/>
      <c r="O35" s="3"/>
      <c r="P35" s="3"/>
      <c r="Q35" s="3"/>
      <c r="R35" s="3"/>
      <c r="S35" s="66"/>
      <c r="T35" s="66"/>
      <c r="U35" s="66"/>
      <c r="V35" s="66"/>
      <c r="W35" s="69"/>
      <c r="X35" s="51"/>
      <c r="Y35" s="108"/>
      <c r="Z35" s="176"/>
      <c r="AA35" s="177"/>
      <c r="AB35" s="177"/>
      <c r="AC35" s="177"/>
      <c r="AD35" s="177"/>
      <c r="AE35" s="177"/>
      <c r="AF35" s="177"/>
      <c r="AG35" s="178"/>
      <c r="AH35" s="104" t="str">
        <f t="shared" si="2"/>
        <v xml:space="preserve"> </v>
      </c>
      <c r="AJ35" s="72" t="str">
        <f t="shared" si="3"/>
        <v xml:space="preserve"> </v>
      </c>
      <c r="AK35" s="72" t="str">
        <f t="shared" si="4"/>
        <v xml:space="preserve"> </v>
      </c>
      <c r="AL35" s="72" t="str">
        <f t="shared" si="5"/>
        <v xml:space="preserve"> </v>
      </c>
      <c r="AN35" s="97" t="str">
        <f t="shared" si="6"/>
        <v xml:space="preserve"> </v>
      </c>
      <c r="AO35" s="97" t="str">
        <f t="shared" si="6"/>
        <v xml:space="preserve"> </v>
      </c>
      <c r="AP35" s="97" t="str">
        <f t="shared" si="6"/>
        <v xml:space="preserve"> </v>
      </c>
      <c r="AQ35" s="97" t="str">
        <f t="shared" si="6"/>
        <v xml:space="preserve"> </v>
      </c>
      <c r="AR35" s="97" t="str">
        <f t="shared" si="6"/>
        <v xml:space="preserve"> </v>
      </c>
      <c r="AS35" s="97" t="str">
        <f t="shared" si="6"/>
        <v xml:space="preserve"> </v>
      </c>
      <c r="AT35" s="97" t="str">
        <f t="shared" si="6"/>
        <v xml:space="preserve"> </v>
      </c>
      <c r="AU35" s="97" t="str">
        <f t="shared" si="6"/>
        <v xml:space="preserve"> </v>
      </c>
      <c r="AV35" s="97" t="str">
        <f t="shared" si="6"/>
        <v xml:space="preserve"> </v>
      </c>
      <c r="AW35" s="248" t="str">
        <f t="shared" si="7"/>
        <v xml:space="preserve"> </v>
      </c>
      <c r="AX35" s="248" t="str">
        <f t="shared" si="7"/>
        <v xml:space="preserve"> </v>
      </c>
      <c r="AY35" s="248" t="str">
        <f t="shared" si="7"/>
        <v xml:space="preserve"> </v>
      </c>
      <c r="AZ35" s="248" t="str">
        <f t="shared" si="7"/>
        <v xml:space="preserve"> </v>
      </c>
      <c r="BA35" s="248" t="str">
        <f t="shared" si="7"/>
        <v xml:space="preserve"> </v>
      </c>
      <c r="BB35" s="248" t="str">
        <f t="shared" si="7"/>
        <v xml:space="preserve"> </v>
      </c>
      <c r="BC35" s="248" t="str">
        <f t="shared" si="7"/>
        <v xml:space="preserve"> </v>
      </c>
      <c r="BD35" s="248" t="str">
        <f t="shared" si="7"/>
        <v xml:space="preserve"> </v>
      </c>
      <c r="BE35" s="248" t="str">
        <f t="shared" si="7"/>
        <v xml:space="preserve"> </v>
      </c>
      <c r="BF35" s="248" t="str">
        <f t="shared" si="7"/>
        <v xml:space="preserve"> </v>
      </c>
      <c r="BG35" s="248" t="str">
        <f t="shared" si="7"/>
        <v xml:space="preserve"> </v>
      </c>
      <c r="BH35" s="248" t="str">
        <f t="shared" si="7"/>
        <v xml:space="preserve"> </v>
      </c>
      <c r="BI35" s="248" t="str">
        <f t="shared" si="7"/>
        <v xml:space="preserve"> </v>
      </c>
      <c r="BJ35" s="97"/>
      <c r="BK35" s="97"/>
      <c r="BL35" s="248" t="str">
        <f t="shared" si="10"/>
        <v xml:space="preserve"> </v>
      </c>
      <c r="BM35" s="248" t="str">
        <f t="shared" si="10"/>
        <v xml:space="preserve"> </v>
      </c>
      <c r="BN35" s="248" t="str">
        <f t="shared" si="10"/>
        <v xml:space="preserve"> </v>
      </c>
      <c r="BO35" s="248" t="str">
        <f t="shared" si="9"/>
        <v xml:space="preserve"> </v>
      </c>
      <c r="BP35" s="248" t="str">
        <f t="shared" si="9"/>
        <v xml:space="preserve"> </v>
      </c>
      <c r="BQ35" s="248" t="str">
        <f t="shared" si="9"/>
        <v xml:space="preserve"> </v>
      </c>
      <c r="BR35" s="248" t="str">
        <f t="shared" si="9"/>
        <v xml:space="preserve"> </v>
      </c>
      <c r="BS35" s="248" t="str">
        <f t="shared" si="9"/>
        <v xml:space="preserve"> </v>
      </c>
      <c r="BT35" s="97" t="str">
        <f t="shared" si="8"/>
        <v xml:space="preserve"> </v>
      </c>
    </row>
    <row r="36" spans="1:72">
      <c r="A36" s="118"/>
      <c r="B36" s="48"/>
      <c r="C36" s="3"/>
      <c r="D36" s="3"/>
      <c r="E36" s="3"/>
      <c r="F36" s="3"/>
      <c r="G36" s="3"/>
      <c r="H36" s="3"/>
      <c r="I36" s="3"/>
      <c r="J36" s="84"/>
      <c r="K36" s="48"/>
      <c r="L36" s="3"/>
      <c r="M36" s="3"/>
      <c r="N36" s="3"/>
      <c r="O36" s="3"/>
      <c r="P36" s="3"/>
      <c r="Q36" s="3"/>
      <c r="R36" s="3"/>
      <c r="S36" s="66"/>
      <c r="T36" s="66"/>
      <c r="U36" s="66"/>
      <c r="V36" s="66"/>
      <c r="W36" s="69"/>
      <c r="X36" s="51"/>
      <c r="Y36" s="108"/>
      <c r="Z36" s="176"/>
      <c r="AA36" s="177"/>
      <c r="AB36" s="177"/>
      <c r="AC36" s="177"/>
      <c r="AD36" s="177"/>
      <c r="AE36" s="177"/>
      <c r="AF36" s="177"/>
      <c r="AG36" s="178"/>
      <c r="AH36" s="104" t="str">
        <f t="shared" si="2"/>
        <v xml:space="preserve"> </v>
      </c>
      <c r="AJ36" s="72" t="str">
        <f t="shared" si="3"/>
        <v xml:space="preserve"> </v>
      </c>
      <c r="AK36" s="72" t="str">
        <f t="shared" si="4"/>
        <v xml:space="preserve"> </v>
      </c>
      <c r="AL36" s="72" t="str">
        <f t="shared" si="5"/>
        <v xml:space="preserve"> </v>
      </c>
      <c r="AN36" s="97" t="str">
        <f t="shared" si="6"/>
        <v xml:space="preserve"> </v>
      </c>
      <c r="AO36" s="97" t="str">
        <f t="shared" si="6"/>
        <v xml:space="preserve"> </v>
      </c>
      <c r="AP36" s="97" t="str">
        <f t="shared" si="6"/>
        <v xml:space="preserve"> </v>
      </c>
      <c r="AQ36" s="97" t="str">
        <f t="shared" si="6"/>
        <v xml:space="preserve"> </v>
      </c>
      <c r="AR36" s="97" t="str">
        <f t="shared" si="6"/>
        <v xml:space="preserve"> </v>
      </c>
      <c r="AS36" s="97" t="str">
        <f t="shared" si="6"/>
        <v xml:space="preserve"> </v>
      </c>
      <c r="AT36" s="97" t="str">
        <f t="shared" si="6"/>
        <v xml:space="preserve"> </v>
      </c>
      <c r="AU36" s="97" t="str">
        <f t="shared" si="6"/>
        <v xml:space="preserve"> </v>
      </c>
      <c r="AV36" s="97" t="str">
        <f t="shared" si="6"/>
        <v xml:space="preserve"> </v>
      </c>
      <c r="AW36" s="248" t="str">
        <f t="shared" si="7"/>
        <v xml:space="preserve"> </v>
      </c>
      <c r="AX36" s="248" t="str">
        <f t="shared" si="7"/>
        <v xml:space="preserve"> </v>
      </c>
      <c r="AY36" s="248" t="str">
        <f t="shared" si="7"/>
        <v xml:space="preserve"> </v>
      </c>
      <c r="AZ36" s="248" t="str">
        <f t="shared" si="7"/>
        <v xml:space="preserve"> </v>
      </c>
      <c r="BA36" s="248" t="str">
        <f t="shared" si="7"/>
        <v xml:space="preserve"> </v>
      </c>
      <c r="BB36" s="248" t="str">
        <f t="shared" si="7"/>
        <v xml:space="preserve"> </v>
      </c>
      <c r="BC36" s="248" t="str">
        <f t="shared" si="7"/>
        <v xml:space="preserve"> </v>
      </c>
      <c r="BD36" s="248" t="str">
        <f t="shared" si="7"/>
        <v xml:space="preserve"> </v>
      </c>
      <c r="BE36" s="248" t="str">
        <f t="shared" si="7"/>
        <v xml:space="preserve"> </v>
      </c>
      <c r="BF36" s="248" t="str">
        <f t="shared" si="7"/>
        <v xml:space="preserve"> </v>
      </c>
      <c r="BG36" s="248" t="str">
        <f t="shared" si="7"/>
        <v xml:space="preserve"> </v>
      </c>
      <c r="BH36" s="248" t="str">
        <f t="shared" si="7"/>
        <v xml:space="preserve"> </v>
      </c>
      <c r="BI36" s="248" t="str">
        <f t="shared" si="7"/>
        <v xml:space="preserve"> </v>
      </c>
      <c r="BJ36" s="97"/>
      <c r="BK36" s="97"/>
      <c r="BL36" s="248" t="str">
        <f t="shared" si="10"/>
        <v xml:space="preserve"> </v>
      </c>
      <c r="BM36" s="248" t="str">
        <f t="shared" si="10"/>
        <v xml:space="preserve"> </v>
      </c>
      <c r="BN36" s="248" t="str">
        <f t="shared" si="10"/>
        <v xml:space="preserve"> </v>
      </c>
      <c r="BO36" s="248" t="str">
        <f t="shared" si="9"/>
        <v xml:space="preserve"> </v>
      </c>
      <c r="BP36" s="248" t="str">
        <f t="shared" si="9"/>
        <v xml:space="preserve"> </v>
      </c>
      <c r="BQ36" s="248" t="str">
        <f t="shared" si="9"/>
        <v xml:space="preserve"> </v>
      </c>
      <c r="BR36" s="248" t="str">
        <f t="shared" si="9"/>
        <v xml:space="preserve"> </v>
      </c>
      <c r="BS36" s="248" t="str">
        <f t="shared" si="9"/>
        <v xml:space="preserve"> </v>
      </c>
      <c r="BT36" s="97" t="str">
        <f t="shared" si="8"/>
        <v xml:space="preserve"> </v>
      </c>
    </row>
    <row r="37" spans="1:72">
      <c r="A37" s="118"/>
      <c r="B37" s="48"/>
      <c r="C37" s="3"/>
      <c r="D37" s="3"/>
      <c r="E37" s="3"/>
      <c r="F37" s="3"/>
      <c r="G37" s="3"/>
      <c r="H37" s="3"/>
      <c r="I37" s="3"/>
      <c r="J37" s="84"/>
      <c r="K37" s="48"/>
      <c r="L37" s="3"/>
      <c r="M37" s="3"/>
      <c r="N37" s="3"/>
      <c r="O37" s="3"/>
      <c r="P37" s="3"/>
      <c r="Q37" s="3"/>
      <c r="R37" s="3"/>
      <c r="S37" s="66"/>
      <c r="T37" s="66"/>
      <c r="U37" s="66"/>
      <c r="V37" s="66"/>
      <c r="W37" s="69"/>
      <c r="X37" s="51"/>
      <c r="Y37" s="108"/>
      <c r="Z37" s="176"/>
      <c r="AA37" s="177"/>
      <c r="AB37" s="177"/>
      <c r="AC37" s="177"/>
      <c r="AD37" s="177"/>
      <c r="AE37" s="177"/>
      <c r="AF37" s="177"/>
      <c r="AG37" s="178"/>
      <c r="AH37" s="104" t="str">
        <f t="shared" si="2"/>
        <v xml:space="preserve"> </v>
      </c>
      <c r="AJ37" s="72" t="str">
        <f t="shared" si="3"/>
        <v xml:space="preserve"> </v>
      </c>
      <c r="AK37" s="72" t="str">
        <f t="shared" si="4"/>
        <v xml:space="preserve"> </v>
      </c>
      <c r="AL37" s="72" t="str">
        <f t="shared" si="5"/>
        <v xml:space="preserve"> </v>
      </c>
      <c r="AN37" s="97" t="str">
        <f t="shared" si="6"/>
        <v xml:space="preserve"> </v>
      </c>
      <c r="AO37" s="97" t="str">
        <f t="shared" si="6"/>
        <v xml:space="preserve"> </v>
      </c>
      <c r="AP37" s="97" t="str">
        <f t="shared" si="6"/>
        <v xml:space="preserve"> </v>
      </c>
      <c r="AQ37" s="97" t="str">
        <f t="shared" si="6"/>
        <v xml:space="preserve"> </v>
      </c>
      <c r="AR37" s="97" t="str">
        <f t="shared" si="6"/>
        <v xml:space="preserve"> </v>
      </c>
      <c r="AS37" s="97" t="str">
        <f t="shared" si="6"/>
        <v xml:space="preserve"> </v>
      </c>
      <c r="AT37" s="97" t="str">
        <f t="shared" si="6"/>
        <v xml:space="preserve"> </v>
      </c>
      <c r="AU37" s="97" t="str">
        <f t="shared" si="6"/>
        <v xml:space="preserve"> </v>
      </c>
      <c r="AV37" s="97" t="str">
        <f t="shared" si="6"/>
        <v xml:space="preserve"> </v>
      </c>
      <c r="AW37" s="248" t="str">
        <f t="shared" si="7"/>
        <v xml:space="preserve"> </v>
      </c>
      <c r="AX37" s="248" t="str">
        <f t="shared" si="7"/>
        <v xml:space="preserve"> </v>
      </c>
      <c r="AY37" s="248" t="str">
        <f t="shared" si="7"/>
        <v xml:space="preserve"> </v>
      </c>
      <c r="AZ37" s="248" t="str">
        <f t="shared" si="7"/>
        <v xml:space="preserve"> </v>
      </c>
      <c r="BA37" s="248" t="str">
        <f t="shared" si="7"/>
        <v xml:space="preserve"> </v>
      </c>
      <c r="BB37" s="248" t="str">
        <f t="shared" si="7"/>
        <v xml:space="preserve"> </v>
      </c>
      <c r="BC37" s="248" t="str">
        <f t="shared" si="7"/>
        <v xml:space="preserve"> </v>
      </c>
      <c r="BD37" s="248" t="str">
        <f t="shared" si="7"/>
        <v xml:space="preserve"> </v>
      </c>
      <c r="BE37" s="248" t="str">
        <f t="shared" si="7"/>
        <v xml:space="preserve"> </v>
      </c>
      <c r="BF37" s="248" t="str">
        <f t="shared" si="7"/>
        <v xml:space="preserve"> </v>
      </c>
      <c r="BG37" s="248" t="str">
        <f t="shared" si="7"/>
        <v xml:space="preserve"> </v>
      </c>
      <c r="BH37" s="248" t="str">
        <f t="shared" si="7"/>
        <v xml:space="preserve"> </v>
      </c>
      <c r="BI37" s="248" t="str">
        <f t="shared" si="7"/>
        <v xml:space="preserve"> </v>
      </c>
      <c r="BJ37" s="97"/>
      <c r="BK37" s="97"/>
      <c r="BL37" s="248" t="str">
        <f t="shared" si="10"/>
        <v xml:space="preserve"> </v>
      </c>
      <c r="BM37" s="248" t="str">
        <f t="shared" si="10"/>
        <v xml:space="preserve"> </v>
      </c>
      <c r="BN37" s="248" t="str">
        <f t="shared" si="10"/>
        <v xml:space="preserve"> </v>
      </c>
      <c r="BO37" s="248" t="str">
        <f t="shared" si="9"/>
        <v xml:space="preserve"> </v>
      </c>
      <c r="BP37" s="248" t="str">
        <f t="shared" si="9"/>
        <v xml:space="preserve"> </v>
      </c>
      <c r="BQ37" s="248" t="str">
        <f t="shared" si="9"/>
        <v xml:space="preserve"> </v>
      </c>
      <c r="BR37" s="248" t="str">
        <f t="shared" si="9"/>
        <v xml:space="preserve"> </v>
      </c>
      <c r="BS37" s="248" t="str">
        <f t="shared" si="9"/>
        <v xml:space="preserve"> </v>
      </c>
      <c r="BT37" s="97" t="str">
        <f t="shared" si="8"/>
        <v xml:space="preserve"> </v>
      </c>
    </row>
    <row r="38" spans="1:72">
      <c r="A38" s="118"/>
      <c r="B38" s="48"/>
      <c r="C38" s="3"/>
      <c r="D38" s="3"/>
      <c r="E38" s="3"/>
      <c r="F38" s="3"/>
      <c r="G38" s="3"/>
      <c r="H38" s="3"/>
      <c r="I38" s="3"/>
      <c r="J38" s="84"/>
      <c r="K38" s="48"/>
      <c r="L38" s="3"/>
      <c r="M38" s="3"/>
      <c r="N38" s="3"/>
      <c r="O38" s="3"/>
      <c r="P38" s="3"/>
      <c r="Q38" s="3"/>
      <c r="R38" s="3"/>
      <c r="S38" s="66"/>
      <c r="T38" s="66"/>
      <c r="U38" s="66"/>
      <c r="V38" s="66"/>
      <c r="W38" s="69"/>
      <c r="X38" s="51"/>
      <c r="Y38" s="108"/>
      <c r="Z38" s="176"/>
      <c r="AA38" s="177"/>
      <c r="AB38" s="177"/>
      <c r="AC38" s="177"/>
      <c r="AD38" s="177"/>
      <c r="AE38" s="177"/>
      <c r="AF38" s="177"/>
      <c r="AG38" s="178"/>
      <c r="AH38" s="104" t="str">
        <f t="shared" si="2"/>
        <v xml:space="preserve"> </v>
      </c>
      <c r="AJ38" s="72" t="str">
        <f t="shared" si="3"/>
        <v xml:space="preserve"> </v>
      </c>
      <c r="AK38" s="72" t="str">
        <f t="shared" si="4"/>
        <v xml:space="preserve"> </v>
      </c>
      <c r="AL38" s="72" t="str">
        <f t="shared" si="5"/>
        <v xml:space="preserve"> </v>
      </c>
      <c r="AN38" s="97" t="str">
        <f t="shared" si="6"/>
        <v xml:space="preserve"> </v>
      </c>
      <c r="AO38" s="97" t="str">
        <f t="shared" si="6"/>
        <v xml:space="preserve"> </v>
      </c>
      <c r="AP38" s="97" t="str">
        <f t="shared" si="6"/>
        <v xml:space="preserve"> </v>
      </c>
      <c r="AQ38" s="97" t="str">
        <f t="shared" si="6"/>
        <v xml:space="preserve"> </v>
      </c>
      <c r="AR38" s="97" t="str">
        <f t="shared" si="6"/>
        <v xml:space="preserve"> </v>
      </c>
      <c r="AS38" s="97" t="str">
        <f t="shared" si="6"/>
        <v xml:space="preserve"> </v>
      </c>
      <c r="AT38" s="97" t="str">
        <f t="shared" si="6"/>
        <v xml:space="preserve"> </v>
      </c>
      <c r="AU38" s="97" t="str">
        <f t="shared" si="6"/>
        <v xml:space="preserve"> </v>
      </c>
      <c r="AV38" s="97" t="str">
        <f t="shared" si="6"/>
        <v xml:space="preserve"> </v>
      </c>
      <c r="AW38" s="248" t="str">
        <f t="shared" si="7"/>
        <v xml:space="preserve"> </v>
      </c>
      <c r="AX38" s="248" t="str">
        <f t="shared" si="7"/>
        <v xml:space="preserve"> </v>
      </c>
      <c r="AY38" s="248" t="str">
        <f t="shared" si="7"/>
        <v xml:space="preserve"> </v>
      </c>
      <c r="AZ38" s="248" t="str">
        <f t="shared" si="7"/>
        <v xml:space="preserve"> </v>
      </c>
      <c r="BA38" s="248" t="str">
        <f t="shared" si="7"/>
        <v xml:space="preserve"> </v>
      </c>
      <c r="BB38" s="248" t="str">
        <f t="shared" si="7"/>
        <v xml:space="preserve"> </v>
      </c>
      <c r="BC38" s="248" t="str">
        <f t="shared" si="7"/>
        <v xml:space="preserve"> </v>
      </c>
      <c r="BD38" s="248" t="str">
        <f t="shared" si="7"/>
        <v xml:space="preserve"> </v>
      </c>
      <c r="BE38" s="248" t="str">
        <f t="shared" si="7"/>
        <v xml:space="preserve"> </v>
      </c>
      <c r="BF38" s="248" t="str">
        <f t="shared" si="7"/>
        <v xml:space="preserve"> </v>
      </c>
      <c r="BG38" s="248" t="str">
        <f t="shared" si="7"/>
        <v xml:space="preserve"> </v>
      </c>
      <c r="BH38" s="248" t="str">
        <f t="shared" si="7"/>
        <v xml:space="preserve"> </v>
      </c>
      <c r="BI38" s="248" t="str">
        <f t="shared" si="7"/>
        <v xml:space="preserve"> </v>
      </c>
      <c r="BJ38" s="97"/>
      <c r="BK38" s="97"/>
      <c r="BL38" s="248" t="str">
        <f t="shared" si="10"/>
        <v xml:space="preserve"> </v>
      </c>
      <c r="BM38" s="248" t="str">
        <f t="shared" si="10"/>
        <v xml:space="preserve"> </v>
      </c>
      <c r="BN38" s="248" t="str">
        <f t="shared" si="10"/>
        <v xml:space="preserve"> </v>
      </c>
      <c r="BO38" s="248" t="str">
        <f t="shared" si="9"/>
        <v xml:space="preserve"> </v>
      </c>
      <c r="BP38" s="248" t="str">
        <f t="shared" si="9"/>
        <v xml:space="preserve"> </v>
      </c>
      <c r="BQ38" s="248" t="str">
        <f t="shared" si="9"/>
        <v xml:space="preserve"> </v>
      </c>
      <c r="BR38" s="248" t="str">
        <f t="shared" si="9"/>
        <v xml:space="preserve"> </v>
      </c>
      <c r="BS38" s="248" t="str">
        <f t="shared" si="9"/>
        <v xml:space="preserve"> </v>
      </c>
      <c r="BT38" s="97" t="str">
        <f t="shared" si="8"/>
        <v xml:space="preserve"> </v>
      </c>
    </row>
    <row r="39" spans="1:72">
      <c r="A39" s="118"/>
      <c r="B39" s="48"/>
      <c r="C39" s="3"/>
      <c r="D39" s="3"/>
      <c r="E39" s="3"/>
      <c r="F39" s="3"/>
      <c r="G39" s="3"/>
      <c r="H39" s="3"/>
      <c r="I39" s="3"/>
      <c r="J39" s="84"/>
      <c r="K39" s="48"/>
      <c r="L39" s="3"/>
      <c r="M39" s="3"/>
      <c r="N39" s="3"/>
      <c r="O39" s="3"/>
      <c r="P39" s="3"/>
      <c r="Q39" s="3"/>
      <c r="R39" s="3"/>
      <c r="S39" s="66"/>
      <c r="T39" s="66"/>
      <c r="U39" s="66"/>
      <c r="V39" s="66"/>
      <c r="W39" s="69"/>
      <c r="X39" s="51"/>
      <c r="Y39" s="108"/>
      <c r="Z39" s="176"/>
      <c r="AA39" s="177"/>
      <c r="AB39" s="177"/>
      <c r="AC39" s="177"/>
      <c r="AD39" s="177"/>
      <c r="AE39" s="177"/>
      <c r="AF39" s="177"/>
      <c r="AG39" s="178"/>
      <c r="AH39" s="104" t="str">
        <f t="shared" si="2"/>
        <v xml:space="preserve"> </v>
      </c>
      <c r="AJ39" s="72" t="str">
        <f t="shared" si="3"/>
        <v xml:space="preserve"> </v>
      </c>
      <c r="AK39" s="72" t="str">
        <f t="shared" si="4"/>
        <v xml:space="preserve"> </v>
      </c>
      <c r="AL39" s="72" t="str">
        <f t="shared" si="5"/>
        <v xml:space="preserve"> </v>
      </c>
      <c r="AN39" s="97" t="str">
        <f t="shared" si="6"/>
        <v xml:space="preserve"> </v>
      </c>
      <c r="AO39" s="97" t="str">
        <f t="shared" si="6"/>
        <v xml:space="preserve"> </v>
      </c>
      <c r="AP39" s="97" t="str">
        <f t="shared" si="6"/>
        <v xml:space="preserve"> </v>
      </c>
      <c r="AQ39" s="97" t="str">
        <f t="shared" si="6"/>
        <v xml:space="preserve"> </v>
      </c>
      <c r="AR39" s="97" t="str">
        <f t="shared" si="6"/>
        <v xml:space="preserve"> </v>
      </c>
      <c r="AS39" s="97" t="str">
        <f t="shared" si="6"/>
        <v xml:space="preserve"> </v>
      </c>
      <c r="AT39" s="97" t="str">
        <f t="shared" si="6"/>
        <v xml:space="preserve"> </v>
      </c>
      <c r="AU39" s="97" t="str">
        <f t="shared" si="6"/>
        <v xml:space="preserve"> </v>
      </c>
      <c r="AV39" s="97" t="str">
        <f t="shared" si="6"/>
        <v xml:space="preserve"> </v>
      </c>
      <c r="AW39" s="248" t="str">
        <f t="shared" si="7"/>
        <v xml:space="preserve"> </v>
      </c>
      <c r="AX39" s="248" t="str">
        <f t="shared" si="7"/>
        <v xml:space="preserve"> </v>
      </c>
      <c r="AY39" s="248" t="str">
        <f t="shared" si="7"/>
        <v xml:space="preserve"> </v>
      </c>
      <c r="AZ39" s="248" t="str">
        <f t="shared" si="7"/>
        <v xml:space="preserve"> </v>
      </c>
      <c r="BA39" s="248" t="str">
        <f t="shared" si="7"/>
        <v xml:space="preserve"> </v>
      </c>
      <c r="BB39" s="248" t="str">
        <f t="shared" si="7"/>
        <v xml:space="preserve"> </v>
      </c>
      <c r="BC39" s="248" t="str">
        <f t="shared" si="7"/>
        <v xml:space="preserve"> </v>
      </c>
      <c r="BD39" s="248" t="str">
        <f t="shared" si="7"/>
        <v xml:space="preserve"> </v>
      </c>
      <c r="BE39" s="248" t="str">
        <f t="shared" si="7"/>
        <v xml:space="preserve"> </v>
      </c>
      <c r="BF39" s="248" t="str">
        <f t="shared" si="7"/>
        <v xml:space="preserve"> </v>
      </c>
      <c r="BG39" s="248" t="str">
        <f t="shared" si="7"/>
        <v xml:space="preserve"> </v>
      </c>
      <c r="BH39" s="248" t="str">
        <f t="shared" si="7"/>
        <v xml:space="preserve"> </v>
      </c>
      <c r="BI39" s="248" t="str">
        <f t="shared" si="7"/>
        <v xml:space="preserve"> </v>
      </c>
      <c r="BJ39" s="97"/>
      <c r="BK39" s="97"/>
      <c r="BL39" s="248" t="str">
        <f t="shared" si="10"/>
        <v xml:space="preserve"> </v>
      </c>
      <c r="BM39" s="248" t="str">
        <f t="shared" si="10"/>
        <v xml:space="preserve"> </v>
      </c>
      <c r="BN39" s="248" t="str">
        <f t="shared" si="10"/>
        <v xml:space="preserve"> </v>
      </c>
      <c r="BO39" s="248" t="str">
        <f t="shared" si="9"/>
        <v xml:space="preserve"> </v>
      </c>
      <c r="BP39" s="248" t="str">
        <f t="shared" si="9"/>
        <v xml:space="preserve"> </v>
      </c>
      <c r="BQ39" s="248" t="str">
        <f t="shared" si="9"/>
        <v xml:space="preserve"> </v>
      </c>
      <c r="BR39" s="248" t="str">
        <f t="shared" si="9"/>
        <v xml:space="preserve"> </v>
      </c>
      <c r="BS39" s="248" t="str">
        <f t="shared" si="9"/>
        <v xml:space="preserve"> </v>
      </c>
      <c r="BT39" s="97" t="str">
        <f t="shared" si="8"/>
        <v xml:space="preserve"> </v>
      </c>
    </row>
    <row r="40" spans="1:72">
      <c r="A40" s="118"/>
      <c r="B40" s="48"/>
      <c r="C40" s="3"/>
      <c r="D40" s="3"/>
      <c r="E40" s="3"/>
      <c r="F40" s="3"/>
      <c r="G40" s="3"/>
      <c r="H40" s="3"/>
      <c r="I40" s="3"/>
      <c r="J40" s="84"/>
      <c r="K40" s="48"/>
      <c r="L40" s="3"/>
      <c r="M40" s="3"/>
      <c r="N40" s="3"/>
      <c r="O40" s="3"/>
      <c r="P40" s="3"/>
      <c r="Q40" s="3"/>
      <c r="R40" s="3"/>
      <c r="S40" s="66"/>
      <c r="T40" s="66"/>
      <c r="U40" s="66"/>
      <c r="V40" s="66"/>
      <c r="W40" s="69"/>
      <c r="X40" s="51"/>
      <c r="Y40" s="108"/>
      <c r="Z40" s="176"/>
      <c r="AA40" s="177"/>
      <c r="AB40" s="177"/>
      <c r="AC40" s="177"/>
      <c r="AD40" s="177"/>
      <c r="AE40" s="177"/>
      <c r="AF40" s="177"/>
      <c r="AG40" s="178"/>
      <c r="AH40" s="104" t="str">
        <f t="shared" si="2"/>
        <v xml:space="preserve"> </v>
      </c>
      <c r="AJ40" s="72" t="str">
        <f t="shared" si="3"/>
        <v xml:space="preserve"> </v>
      </c>
      <c r="AK40" s="72" t="str">
        <f t="shared" si="4"/>
        <v xml:space="preserve"> </v>
      </c>
      <c r="AL40" s="72" t="str">
        <f t="shared" si="5"/>
        <v xml:space="preserve"> </v>
      </c>
      <c r="AN40" s="97" t="str">
        <f t="shared" si="6"/>
        <v xml:space="preserve"> </v>
      </c>
      <c r="AO40" s="97" t="str">
        <f t="shared" si="6"/>
        <v xml:space="preserve"> </v>
      </c>
      <c r="AP40" s="97" t="str">
        <f t="shared" si="6"/>
        <v xml:space="preserve"> </v>
      </c>
      <c r="AQ40" s="97" t="str">
        <f t="shared" si="6"/>
        <v xml:space="preserve"> </v>
      </c>
      <c r="AR40" s="97" t="str">
        <f t="shared" si="6"/>
        <v xml:space="preserve"> </v>
      </c>
      <c r="AS40" s="97" t="str">
        <f t="shared" si="6"/>
        <v xml:space="preserve"> </v>
      </c>
      <c r="AT40" s="97" t="str">
        <f t="shared" si="6"/>
        <v xml:space="preserve"> </v>
      </c>
      <c r="AU40" s="97" t="str">
        <f t="shared" si="6"/>
        <v xml:space="preserve"> </v>
      </c>
      <c r="AV40" s="97" t="str">
        <f t="shared" si="6"/>
        <v xml:space="preserve"> </v>
      </c>
      <c r="AW40" s="248" t="str">
        <f t="shared" si="7"/>
        <v xml:space="preserve"> </v>
      </c>
      <c r="AX40" s="248" t="str">
        <f t="shared" si="7"/>
        <v xml:space="preserve"> </v>
      </c>
      <c r="AY40" s="248" t="str">
        <f t="shared" si="7"/>
        <v xml:space="preserve"> </v>
      </c>
      <c r="AZ40" s="248" t="str">
        <f t="shared" si="7"/>
        <v xml:space="preserve"> </v>
      </c>
      <c r="BA40" s="248" t="str">
        <f t="shared" si="7"/>
        <v xml:space="preserve"> </v>
      </c>
      <c r="BB40" s="248" t="str">
        <f t="shared" si="7"/>
        <v xml:space="preserve"> </v>
      </c>
      <c r="BC40" s="248" t="str">
        <f t="shared" si="7"/>
        <v xml:space="preserve"> </v>
      </c>
      <c r="BD40" s="248" t="str">
        <f t="shared" si="7"/>
        <v xml:space="preserve"> </v>
      </c>
      <c r="BE40" s="248" t="str">
        <f t="shared" si="7"/>
        <v xml:space="preserve"> </v>
      </c>
      <c r="BF40" s="248" t="str">
        <f t="shared" si="7"/>
        <v xml:space="preserve"> </v>
      </c>
      <c r="BG40" s="248" t="str">
        <f t="shared" si="7"/>
        <v xml:space="preserve"> </v>
      </c>
      <c r="BH40" s="248" t="str">
        <f t="shared" si="7"/>
        <v xml:space="preserve"> </v>
      </c>
      <c r="BI40" s="248" t="str">
        <f t="shared" si="7"/>
        <v xml:space="preserve"> </v>
      </c>
      <c r="BJ40" s="97"/>
      <c r="BK40" s="97"/>
      <c r="BL40" s="248" t="str">
        <f t="shared" si="10"/>
        <v xml:space="preserve"> </v>
      </c>
      <c r="BM40" s="248" t="str">
        <f t="shared" si="10"/>
        <v xml:space="preserve"> </v>
      </c>
      <c r="BN40" s="248" t="str">
        <f t="shared" si="10"/>
        <v xml:space="preserve"> </v>
      </c>
      <c r="BO40" s="248" t="str">
        <f t="shared" si="9"/>
        <v xml:space="preserve"> </v>
      </c>
      <c r="BP40" s="248" t="str">
        <f t="shared" si="9"/>
        <v xml:space="preserve"> </v>
      </c>
      <c r="BQ40" s="248" t="str">
        <f t="shared" si="9"/>
        <v xml:space="preserve"> </v>
      </c>
      <c r="BR40" s="248" t="str">
        <f t="shared" si="9"/>
        <v xml:space="preserve"> </v>
      </c>
      <c r="BS40" s="248" t="str">
        <f t="shared" si="9"/>
        <v xml:space="preserve"> </v>
      </c>
      <c r="BT40" s="97" t="str">
        <f t="shared" si="8"/>
        <v xml:space="preserve"> </v>
      </c>
    </row>
    <row r="41" spans="1:72">
      <c r="A41" s="118"/>
      <c r="B41" s="48"/>
      <c r="C41" s="3"/>
      <c r="D41" s="3"/>
      <c r="E41" s="3"/>
      <c r="F41" s="3"/>
      <c r="G41" s="3"/>
      <c r="H41" s="3"/>
      <c r="I41" s="3"/>
      <c r="J41" s="84"/>
      <c r="K41" s="48"/>
      <c r="L41" s="3"/>
      <c r="M41" s="3"/>
      <c r="N41" s="3"/>
      <c r="O41" s="3"/>
      <c r="P41" s="3"/>
      <c r="Q41" s="3"/>
      <c r="R41" s="3"/>
      <c r="S41" s="66"/>
      <c r="T41" s="66"/>
      <c r="U41" s="66"/>
      <c r="V41" s="66"/>
      <c r="W41" s="69"/>
      <c r="X41" s="51"/>
      <c r="Y41" s="108"/>
      <c r="Z41" s="176"/>
      <c r="AA41" s="177"/>
      <c r="AB41" s="177"/>
      <c r="AC41" s="177"/>
      <c r="AD41" s="177"/>
      <c r="AE41" s="177"/>
      <c r="AF41" s="177"/>
      <c r="AG41" s="178"/>
      <c r="AH41" s="104" t="str">
        <f t="shared" si="2"/>
        <v xml:space="preserve"> </v>
      </c>
      <c r="AJ41" s="72" t="str">
        <f t="shared" si="3"/>
        <v xml:space="preserve"> </v>
      </c>
      <c r="AK41" s="72" t="str">
        <f t="shared" si="4"/>
        <v xml:space="preserve"> </v>
      </c>
      <c r="AL41" s="72" t="str">
        <f t="shared" si="5"/>
        <v xml:space="preserve"> </v>
      </c>
      <c r="AN41" s="97" t="str">
        <f t="shared" si="6"/>
        <v xml:space="preserve"> </v>
      </c>
      <c r="AO41" s="97" t="str">
        <f t="shared" si="6"/>
        <v xml:space="preserve"> </v>
      </c>
      <c r="AP41" s="97" t="str">
        <f t="shared" si="6"/>
        <v xml:space="preserve"> </v>
      </c>
      <c r="AQ41" s="97" t="str">
        <f t="shared" si="6"/>
        <v xml:space="preserve"> </v>
      </c>
      <c r="AR41" s="97" t="str">
        <f t="shared" si="6"/>
        <v xml:space="preserve"> </v>
      </c>
      <c r="AS41" s="97" t="str">
        <f t="shared" si="6"/>
        <v xml:space="preserve"> </v>
      </c>
      <c r="AT41" s="97" t="str">
        <f t="shared" si="6"/>
        <v xml:space="preserve"> </v>
      </c>
      <c r="AU41" s="97" t="str">
        <f t="shared" si="6"/>
        <v xml:space="preserve"> </v>
      </c>
      <c r="AV41" s="97" t="str">
        <f t="shared" si="6"/>
        <v xml:space="preserve"> </v>
      </c>
      <c r="AW41" s="248" t="str">
        <f t="shared" si="7"/>
        <v xml:space="preserve"> </v>
      </c>
      <c r="AX41" s="248" t="str">
        <f t="shared" si="7"/>
        <v xml:space="preserve"> </v>
      </c>
      <c r="AY41" s="248" t="str">
        <f t="shared" si="7"/>
        <v xml:space="preserve"> </v>
      </c>
      <c r="AZ41" s="248" t="str">
        <f t="shared" si="7"/>
        <v xml:space="preserve"> </v>
      </c>
      <c r="BA41" s="248" t="str">
        <f t="shared" si="7"/>
        <v xml:space="preserve"> </v>
      </c>
      <c r="BB41" s="248" t="str">
        <f t="shared" si="7"/>
        <v xml:space="preserve"> </v>
      </c>
      <c r="BC41" s="248" t="str">
        <f t="shared" si="7"/>
        <v xml:space="preserve"> </v>
      </c>
      <c r="BD41" s="248" t="str">
        <f t="shared" si="7"/>
        <v xml:space="preserve"> </v>
      </c>
      <c r="BE41" s="248" t="str">
        <f t="shared" si="7"/>
        <v xml:space="preserve"> </v>
      </c>
      <c r="BF41" s="248" t="str">
        <f t="shared" si="7"/>
        <v xml:space="preserve"> </v>
      </c>
      <c r="BG41" s="248" t="str">
        <f t="shared" si="7"/>
        <v xml:space="preserve"> </v>
      </c>
      <c r="BH41" s="248" t="str">
        <f t="shared" si="7"/>
        <v xml:space="preserve"> </v>
      </c>
      <c r="BI41" s="248" t="str">
        <f t="shared" si="7"/>
        <v xml:space="preserve"> </v>
      </c>
      <c r="BJ41" s="97"/>
      <c r="BK41" s="97"/>
      <c r="BL41" s="248" t="str">
        <f t="shared" si="10"/>
        <v xml:space="preserve"> </v>
      </c>
      <c r="BM41" s="248" t="str">
        <f t="shared" si="10"/>
        <v xml:space="preserve"> </v>
      </c>
      <c r="BN41" s="248" t="str">
        <f t="shared" si="10"/>
        <v xml:space="preserve"> </v>
      </c>
      <c r="BO41" s="248" t="str">
        <f t="shared" si="9"/>
        <v xml:space="preserve"> </v>
      </c>
      <c r="BP41" s="248" t="str">
        <f t="shared" si="9"/>
        <v xml:space="preserve"> </v>
      </c>
      <c r="BQ41" s="248" t="str">
        <f t="shared" si="9"/>
        <v xml:space="preserve"> </v>
      </c>
      <c r="BR41" s="248" t="str">
        <f t="shared" si="9"/>
        <v xml:space="preserve"> </v>
      </c>
      <c r="BS41" s="248" t="str">
        <f t="shared" si="9"/>
        <v xml:space="preserve"> </v>
      </c>
      <c r="BT41" s="97" t="str">
        <f t="shared" si="8"/>
        <v xml:space="preserve"> </v>
      </c>
    </row>
    <row r="42" spans="1:72">
      <c r="A42" s="118"/>
      <c r="B42" s="48"/>
      <c r="C42" s="3"/>
      <c r="D42" s="3"/>
      <c r="E42" s="3"/>
      <c r="F42" s="3"/>
      <c r="G42" s="3"/>
      <c r="H42" s="3"/>
      <c r="I42" s="3"/>
      <c r="J42" s="84"/>
      <c r="K42" s="48"/>
      <c r="L42" s="3"/>
      <c r="M42" s="3"/>
      <c r="N42" s="3"/>
      <c r="O42" s="3"/>
      <c r="P42" s="3"/>
      <c r="Q42" s="3"/>
      <c r="R42" s="3"/>
      <c r="S42" s="66"/>
      <c r="T42" s="66"/>
      <c r="U42" s="66"/>
      <c r="V42" s="66"/>
      <c r="W42" s="69"/>
      <c r="X42" s="51"/>
      <c r="Y42" s="108"/>
      <c r="Z42" s="176"/>
      <c r="AA42" s="177"/>
      <c r="AB42" s="177"/>
      <c r="AC42" s="177"/>
      <c r="AD42" s="177"/>
      <c r="AE42" s="177"/>
      <c r="AF42" s="177"/>
      <c r="AG42" s="178"/>
      <c r="AH42" s="104" t="str">
        <f t="shared" si="2"/>
        <v xml:space="preserve"> </v>
      </c>
      <c r="AJ42" s="72" t="str">
        <f t="shared" si="3"/>
        <v xml:space="preserve"> </v>
      </c>
      <c r="AK42" s="72" t="str">
        <f t="shared" si="4"/>
        <v xml:space="preserve"> </v>
      </c>
      <c r="AL42" s="72" t="str">
        <f t="shared" si="5"/>
        <v xml:space="preserve"> </v>
      </c>
      <c r="AN42" s="97" t="str">
        <f t="shared" si="6"/>
        <v xml:space="preserve"> </v>
      </c>
      <c r="AO42" s="97" t="str">
        <f t="shared" si="6"/>
        <v xml:space="preserve"> </v>
      </c>
      <c r="AP42" s="97" t="str">
        <f t="shared" si="6"/>
        <v xml:space="preserve"> </v>
      </c>
      <c r="AQ42" s="97" t="str">
        <f t="shared" si="6"/>
        <v xml:space="preserve"> </v>
      </c>
      <c r="AR42" s="97" t="str">
        <f t="shared" si="6"/>
        <v xml:space="preserve"> </v>
      </c>
      <c r="AS42" s="97" t="str">
        <f t="shared" si="6"/>
        <v xml:space="preserve"> </v>
      </c>
      <c r="AT42" s="97" t="str">
        <f t="shared" si="6"/>
        <v xml:space="preserve"> </v>
      </c>
      <c r="AU42" s="97" t="str">
        <f t="shared" si="6"/>
        <v xml:space="preserve"> </v>
      </c>
      <c r="AV42" s="97" t="str">
        <f t="shared" si="6"/>
        <v xml:space="preserve"> </v>
      </c>
      <c r="AW42" s="248" t="str">
        <f t="shared" si="7"/>
        <v xml:space="preserve"> </v>
      </c>
      <c r="AX42" s="248" t="str">
        <f t="shared" si="7"/>
        <v xml:space="preserve"> </v>
      </c>
      <c r="AY42" s="248" t="str">
        <f t="shared" si="7"/>
        <v xml:space="preserve"> </v>
      </c>
      <c r="AZ42" s="248" t="str">
        <f t="shared" si="7"/>
        <v xml:space="preserve"> </v>
      </c>
      <c r="BA42" s="248" t="str">
        <f t="shared" si="7"/>
        <v xml:space="preserve"> </v>
      </c>
      <c r="BB42" s="248" t="str">
        <f t="shared" si="7"/>
        <v xml:space="preserve"> </v>
      </c>
      <c r="BC42" s="248" t="str">
        <f t="shared" si="7"/>
        <v xml:space="preserve"> </v>
      </c>
      <c r="BD42" s="248" t="str">
        <f t="shared" si="7"/>
        <v xml:space="preserve"> </v>
      </c>
      <c r="BE42" s="248" t="str">
        <f t="shared" si="7"/>
        <v xml:space="preserve"> </v>
      </c>
      <c r="BF42" s="248" t="str">
        <f t="shared" ref="BF42:BI50" si="11">IF(ISBLANK($A42)," ",IF(ISNUMBER(T42),T42,0))</f>
        <v xml:space="preserve"> </v>
      </c>
      <c r="BG42" s="248" t="str">
        <f t="shared" si="11"/>
        <v xml:space="preserve"> </v>
      </c>
      <c r="BH42" s="248" t="str">
        <f t="shared" si="11"/>
        <v xml:space="preserve"> </v>
      </c>
      <c r="BI42" s="248" t="str">
        <f t="shared" si="11"/>
        <v xml:space="preserve"> </v>
      </c>
      <c r="BJ42" s="97"/>
      <c r="BK42" s="97"/>
      <c r="BL42" s="248" t="str">
        <f t="shared" si="10"/>
        <v xml:space="preserve"> </v>
      </c>
      <c r="BM42" s="248" t="str">
        <f t="shared" si="10"/>
        <v xml:space="preserve"> </v>
      </c>
      <c r="BN42" s="248" t="str">
        <f t="shared" si="10"/>
        <v xml:space="preserve"> </v>
      </c>
      <c r="BO42" s="248" t="str">
        <f t="shared" si="9"/>
        <v xml:space="preserve"> </v>
      </c>
      <c r="BP42" s="248" t="str">
        <f t="shared" si="9"/>
        <v xml:space="preserve"> </v>
      </c>
      <c r="BQ42" s="248" t="str">
        <f t="shared" si="9"/>
        <v xml:space="preserve"> </v>
      </c>
      <c r="BR42" s="248" t="str">
        <f t="shared" si="9"/>
        <v xml:space="preserve"> </v>
      </c>
      <c r="BS42" s="248" t="str">
        <f t="shared" si="9"/>
        <v xml:space="preserve"> </v>
      </c>
      <c r="BT42" s="97" t="str">
        <f t="shared" si="8"/>
        <v xml:space="preserve"> </v>
      </c>
    </row>
    <row r="43" spans="1:72">
      <c r="A43" s="118"/>
      <c r="B43" s="48"/>
      <c r="C43" s="3"/>
      <c r="D43" s="3"/>
      <c r="E43" s="3"/>
      <c r="F43" s="3"/>
      <c r="G43" s="3"/>
      <c r="H43" s="3"/>
      <c r="I43" s="3"/>
      <c r="J43" s="84"/>
      <c r="K43" s="48"/>
      <c r="L43" s="3"/>
      <c r="M43" s="3"/>
      <c r="N43" s="3"/>
      <c r="O43" s="3"/>
      <c r="P43" s="3"/>
      <c r="Q43" s="3"/>
      <c r="R43" s="3"/>
      <c r="S43" s="66"/>
      <c r="T43" s="66"/>
      <c r="U43" s="66"/>
      <c r="V43" s="66"/>
      <c r="W43" s="69"/>
      <c r="X43" s="51"/>
      <c r="Y43" s="108"/>
      <c r="Z43" s="176"/>
      <c r="AA43" s="177"/>
      <c r="AB43" s="177"/>
      <c r="AC43" s="177"/>
      <c r="AD43" s="177"/>
      <c r="AE43" s="177"/>
      <c r="AF43" s="177"/>
      <c r="AG43" s="178"/>
      <c r="AH43" s="104" t="str">
        <f t="shared" si="2"/>
        <v xml:space="preserve"> </v>
      </c>
      <c r="AJ43" s="72" t="str">
        <f t="shared" si="3"/>
        <v xml:space="preserve"> </v>
      </c>
      <c r="AK43" s="72" t="str">
        <f t="shared" si="4"/>
        <v xml:space="preserve"> </v>
      </c>
      <c r="AL43" s="72" t="str">
        <f t="shared" si="5"/>
        <v xml:space="preserve"> </v>
      </c>
      <c r="AN43" s="97" t="str">
        <f t="shared" si="6"/>
        <v xml:space="preserve"> </v>
      </c>
      <c r="AO43" s="97" t="str">
        <f t="shared" si="6"/>
        <v xml:space="preserve"> </v>
      </c>
      <c r="AP43" s="97" t="str">
        <f t="shared" si="6"/>
        <v xml:space="preserve"> </v>
      </c>
      <c r="AQ43" s="97" t="str">
        <f t="shared" si="6"/>
        <v xml:space="preserve"> </v>
      </c>
      <c r="AR43" s="97" t="str">
        <f t="shared" si="6"/>
        <v xml:space="preserve"> </v>
      </c>
      <c r="AS43" s="97" t="str">
        <f t="shared" si="6"/>
        <v xml:space="preserve"> </v>
      </c>
      <c r="AT43" s="97" t="str">
        <f t="shared" si="6"/>
        <v xml:space="preserve"> </v>
      </c>
      <c r="AU43" s="97" t="str">
        <f t="shared" si="6"/>
        <v xml:space="preserve"> </v>
      </c>
      <c r="AV43" s="97" t="str">
        <f t="shared" si="6"/>
        <v xml:space="preserve"> </v>
      </c>
      <c r="AW43" s="248" t="str">
        <f t="shared" ref="AW43:BE50" si="12">IF(ISBLANK($A43)," ",IF(ISNUMBER(K43),K43,0))</f>
        <v xml:space="preserve"> </v>
      </c>
      <c r="AX43" s="248" t="str">
        <f t="shared" si="12"/>
        <v xml:space="preserve"> </v>
      </c>
      <c r="AY43" s="248" t="str">
        <f t="shared" si="12"/>
        <v xml:space="preserve"> </v>
      </c>
      <c r="AZ43" s="248" t="str">
        <f t="shared" si="12"/>
        <v xml:space="preserve"> </v>
      </c>
      <c r="BA43" s="248" t="str">
        <f t="shared" si="12"/>
        <v xml:space="preserve"> </v>
      </c>
      <c r="BB43" s="248" t="str">
        <f t="shared" si="12"/>
        <v xml:space="preserve"> </v>
      </c>
      <c r="BC43" s="248" t="str">
        <f t="shared" si="12"/>
        <v xml:space="preserve"> </v>
      </c>
      <c r="BD43" s="248" t="str">
        <f t="shared" si="12"/>
        <v xml:space="preserve"> </v>
      </c>
      <c r="BE43" s="248" t="str">
        <f t="shared" si="12"/>
        <v xml:space="preserve"> </v>
      </c>
      <c r="BF43" s="248" t="str">
        <f t="shared" si="11"/>
        <v xml:space="preserve"> </v>
      </c>
      <c r="BG43" s="248" t="str">
        <f t="shared" si="11"/>
        <v xml:space="preserve"> </v>
      </c>
      <c r="BH43" s="248" t="str">
        <f t="shared" si="11"/>
        <v xml:space="preserve"> </v>
      </c>
      <c r="BI43" s="248" t="str">
        <f t="shared" si="11"/>
        <v xml:space="preserve"> </v>
      </c>
      <c r="BJ43" s="97"/>
      <c r="BK43" s="97"/>
      <c r="BL43" s="248" t="str">
        <f t="shared" si="10"/>
        <v xml:space="preserve"> </v>
      </c>
      <c r="BM43" s="248" t="str">
        <f t="shared" si="10"/>
        <v xml:space="preserve"> </v>
      </c>
      <c r="BN43" s="248" t="str">
        <f t="shared" si="10"/>
        <v xml:space="preserve"> </v>
      </c>
      <c r="BO43" s="248" t="str">
        <f t="shared" si="9"/>
        <v xml:space="preserve"> </v>
      </c>
      <c r="BP43" s="248" t="str">
        <f t="shared" si="9"/>
        <v xml:space="preserve"> </v>
      </c>
      <c r="BQ43" s="248" t="str">
        <f t="shared" si="9"/>
        <v xml:space="preserve"> </v>
      </c>
      <c r="BR43" s="248" t="str">
        <f t="shared" si="9"/>
        <v xml:space="preserve"> </v>
      </c>
      <c r="BS43" s="248" t="str">
        <f t="shared" si="9"/>
        <v xml:space="preserve"> </v>
      </c>
      <c r="BT43" s="97" t="str">
        <f t="shared" si="8"/>
        <v xml:space="preserve"> </v>
      </c>
    </row>
    <row r="44" spans="1:72">
      <c r="A44" s="118"/>
      <c r="B44" s="48"/>
      <c r="C44" s="3"/>
      <c r="D44" s="3"/>
      <c r="E44" s="3"/>
      <c r="F44" s="3"/>
      <c r="G44" s="3"/>
      <c r="H44" s="3"/>
      <c r="I44" s="3"/>
      <c r="J44" s="84"/>
      <c r="K44" s="48"/>
      <c r="L44" s="3"/>
      <c r="M44" s="3"/>
      <c r="N44" s="3"/>
      <c r="O44" s="3"/>
      <c r="P44" s="3"/>
      <c r="Q44" s="3"/>
      <c r="R44" s="3"/>
      <c r="S44" s="66"/>
      <c r="T44" s="66"/>
      <c r="U44" s="66"/>
      <c r="V44" s="66"/>
      <c r="W44" s="69"/>
      <c r="X44" s="51"/>
      <c r="Y44" s="108"/>
      <c r="Z44" s="176"/>
      <c r="AA44" s="177"/>
      <c r="AB44" s="177"/>
      <c r="AC44" s="177"/>
      <c r="AD44" s="177"/>
      <c r="AE44" s="177"/>
      <c r="AF44" s="177"/>
      <c r="AG44" s="178"/>
      <c r="AH44" s="104" t="str">
        <f t="shared" si="2"/>
        <v xml:space="preserve"> </v>
      </c>
      <c r="AJ44" s="72" t="str">
        <f t="shared" si="3"/>
        <v xml:space="preserve"> </v>
      </c>
      <c r="AK44" s="72" t="str">
        <f t="shared" si="4"/>
        <v xml:space="preserve"> </v>
      </c>
      <c r="AL44" s="72" t="str">
        <f t="shared" si="5"/>
        <v xml:space="preserve"> </v>
      </c>
      <c r="AN44" s="97" t="str">
        <f t="shared" si="6"/>
        <v xml:space="preserve"> </v>
      </c>
      <c r="AO44" s="97" t="str">
        <f t="shared" si="6"/>
        <v xml:space="preserve"> </v>
      </c>
      <c r="AP44" s="97" t="str">
        <f t="shared" si="6"/>
        <v xml:space="preserve"> </v>
      </c>
      <c r="AQ44" s="97" t="str">
        <f t="shared" si="6"/>
        <v xml:space="preserve"> </v>
      </c>
      <c r="AR44" s="97" t="str">
        <f t="shared" si="6"/>
        <v xml:space="preserve"> </v>
      </c>
      <c r="AS44" s="97" t="str">
        <f t="shared" si="6"/>
        <v xml:space="preserve"> </v>
      </c>
      <c r="AT44" s="97" t="str">
        <f t="shared" si="6"/>
        <v xml:space="preserve"> </v>
      </c>
      <c r="AU44" s="97" t="str">
        <f t="shared" si="6"/>
        <v xml:space="preserve"> </v>
      </c>
      <c r="AV44" s="97" t="str">
        <f t="shared" si="6"/>
        <v xml:space="preserve"> </v>
      </c>
      <c r="AW44" s="248" t="str">
        <f t="shared" si="12"/>
        <v xml:space="preserve"> </v>
      </c>
      <c r="AX44" s="248" t="str">
        <f t="shared" si="12"/>
        <v xml:space="preserve"> </v>
      </c>
      <c r="AY44" s="248" t="str">
        <f t="shared" si="12"/>
        <v xml:space="preserve"> </v>
      </c>
      <c r="AZ44" s="248" t="str">
        <f t="shared" si="12"/>
        <v xml:space="preserve"> </v>
      </c>
      <c r="BA44" s="248" t="str">
        <f t="shared" si="12"/>
        <v xml:space="preserve"> </v>
      </c>
      <c r="BB44" s="248" t="str">
        <f t="shared" si="12"/>
        <v xml:space="preserve"> </v>
      </c>
      <c r="BC44" s="248" t="str">
        <f t="shared" si="12"/>
        <v xml:space="preserve"> </v>
      </c>
      <c r="BD44" s="248" t="str">
        <f t="shared" si="12"/>
        <v xml:space="preserve"> </v>
      </c>
      <c r="BE44" s="248" t="str">
        <f t="shared" si="12"/>
        <v xml:space="preserve"> </v>
      </c>
      <c r="BF44" s="248" t="str">
        <f t="shared" si="11"/>
        <v xml:space="preserve"> </v>
      </c>
      <c r="BG44" s="248" t="str">
        <f t="shared" si="11"/>
        <v xml:space="preserve"> </v>
      </c>
      <c r="BH44" s="248" t="str">
        <f t="shared" si="11"/>
        <v xml:space="preserve"> </v>
      </c>
      <c r="BI44" s="248" t="str">
        <f t="shared" si="11"/>
        <v xml:space="preserve"> </v>
      </c>
      <c r="BJ44" s="97"/>
      <c r="BK44" s="97"/>
      <c r="BL44" s="248" t="str">
        <f t="shared" si="10"/>
        <v xml:space="preserve"> </v>
      </c>
      <c r="BM44" s="248" t="str">
        <f t="shared" si="10"/>
        <v xml:space="preserve"> </v>
      </c>
      <c r="BN44" s="248" t="str">
        <f t="shared" si="10"/>
        <v xml:space="preserve"> </v>
      </c>
      <c r="BO44" s="248" t="str">
        <f t="shared" si="9"/>
        <v xml:space="preserve"> </v>
      </c>
      <c r="BP44" s="248" t="str">
        <f t="shared" si="9"/>
        <v xml:space="preserve"> </v>
      </c>
      <c r="BQ44" s="248" t="str">
        <f t="shared" si="9"/>
        <v xml:space="preserve"> </v>
      </c>
      <c r="BR44" s="248" t="str">
        <f t="shared" si="9"/>
        <v xml:space="preserve"> </v>
      </c>
      <c r="BS44" s="248" t="str">
        <f t="shared" si="9"/>
        <v xml:space="preserve"> </v>
      </c>
      <c r="BT44" s="97" t="str">
        <f t="shared" si="8"/>
        <v xml:space="preserve"> </v>
      </c>
    </row>
    <row r="45" spans="1:72">
      <c r="A45" s="118"/>
      <c r="B45" s="48"/>
      <c r="C45" s="3"/>
      <c r="D45" s="3"/>
      <c r="E45" s="3"/>
      <c r="F45" s="3"/>
      <c r="G45" s="3"/>
      <c r="H45" s="3"/>
      <c r="I45" s="3"/>
      <c r="J45" s="84"/>
      <c r="K45" s="48"/>
      <c r="L45" s="3"/>
      <c r="M45" s="3"/>
      <c r="N45" s="3"/>
      <c r="O45" s="3"/>
      <c r="P45" s="3"/>
      <c r="Q45" s="3"/>
      <c r="R45" s="3"/>
      <c r="S45" s="66"/>
      <c r="T45" s="66"/>
      <c r="U45" s="66"/>
      <c r="V45" s="66"/>
      <c r="W45" s="69"/>
      <c r="X45" s="51"/>
      <c r="Y45" s="108"/>
      <c r="Z45" s="176"/>
      <c r="AA45" s="177"/>
      <c r="AB45" s="177"/>
      <c r="AC45" s="177"/>
      <c r="AD45" s="177"/>
      <c r="AE45" s="177"/>
      <c r="AF45" s="177"/>
      <c r="AG45" s="178"/>
      <c r="AH45" s="104" t="str">
        <f t="shared" si="2"/>
        <v xml:space="preserve"> </v>
      </c>
      <c r="AJ45" s="72" t="str">
        <f t="shared" si="3"/>
        <v xml:space="preserve"> </v>
      </c>
      <c r="AK45" s="72" t="str">
        <f t="shared" si="4"/>
        <v xml:space="preserve"> </v>
      </c>
      <c r="AL45" s="72" t="str">
        <f t="shared" si="5"/>
        <v xml:space="preserve"> </v>
      </c>
      <c r="AN45" s="97" t="str">
        <f t="shared" si="6"/>
        <v xml:space="preserve"> </v>
      </c>
      <c r="AO45" s="97" t="str">
        <f t="shared" si="6"/>
        <v xml:space="preserve"> </v>
      </c>
      <c r="AP45" s="97" t="str">
        <f t="shared" si="6"/>
        <v xml:space="preserve"> </v>
      </c>
      <c r="AQ45" s="97" t="str">
        <f t="shared" si="6"/>
        <v xml:space="preserve"> </v>
      </c>
      <c r="AR45" s="97" t="str">
        <f t="shared" si="6"/>
        <v xml:space="preserve"> </v>
      </c>
      <c r="AS45" s="97" t="str">
        <f t="shared" si="6"/>
        <v xml:space="preserve"> </v>
      </c>
      <c r="AT45" s="97" t="str">
        <f t="shared" si="6"/>
        <v xml:space="preserve"> </v>
      </c>
      <c r="AU45" s="97" t="str">
        <f t="shared" si="6"/>
        <v xml:space="preserve"> </v>
      </c>
      <c r="AV45" s="97" t="str">
        <f t="shared" si="6"/>
        <v xml:space="preserve"> </v>
      </c>
      <c r="AW45" s="248" t="str">
        <f t="shared" si="12"/>
        <v xml:space="preserve"> </v>
      </c>
      <c r="AX45" s="248" t="str">
        <f t="shared" si="12"/>
        <v xml:space="preserve"> </v>
      </c>
      <c r="AY45" s="248" t="str">
        <f t="shared" si="12"/>
        <v xml:space="preserve"> </v>
      </c>
      <c r="AZ45" s="248" t="str">
        <f t="shared" si="12"/>
        <v xml:space="preserve"> </v>
      </c>
      <c r="BA45" s="248" t="str">
        <f t="shared" si="12"/>
        <v xml:space="preserve"> </v>
      </c>
      <c r="BB45" s="248" t="str">
        <f t="shared" si="12"/>
        <v xml:space="preserve"> </v>
      </c>
      <c r="BC45" s="248" t="str">
        <f t="shared" si="12"/>
        <v xml:space="preserve"> </v>
      </c>
      <c r="BD45" s="248" t="str">
        <f t="shared" si="12"/>
        <v xml:space="preserve"> </v>
      </c>
      <c r="BE45" s="248" t="str">
        <f t="shared" si="12"/>
        <v xml:space="preserve"> </v>
      </c>
      <c r="BF45" s="248" t="str">
        <f t="shared" si="11"/>
        <v xml:space="preserve"> </v>
      </c>
      <c r="BG45" s="248" t="str">
        <f t="shared" si="11"/>
        <v xml:space="preserve"> </v>
      </c>
      <c r="BH45" s="248" t="str">
        <f t="shared" si="11"/>
        <v xml:space="preserve"> </v>
      </c>
      <c r="BI45" s="248" t="str">
        <f t="shared" si="11"/>
        <v xml:space="preserve"> </v>
      </c>
      <c r="BJ45" s="97"/>
      <c r="BK45" s="97"/>
      <c r="BL45" s="248" t="str">
        <f t="shared" si="10"/>
        <v xml:space="preserve"> </v>
      </c>
      <c r="BM45" s="248" t="str">
        <f t="shared" si="10"/>
        <v xml:space="preserve"> </v>
      </c>
      <c r="BN45" s="248" t="str">
        <f t="shared" si="10"/>
        <v xml:space="preserve"> </v>
      </c>
      <c r="BO45" s="248" t="str">
        <f t="shared" si="9"/>
        <v xml:space="preserve"> </v>
      </c>
      <c r="BP45" s="248" t="str">
        <f t="shared" si="9"/>
        <v xml:space="preserve"> </v>
      </c>
      <c r="BQ45" s="248" t="str">
        <f t="shared" si="9"/>
        <v xml:space="preserve"> </v>
      </c>
      <c r="BR45" s="248" t="str">
        <f t="shared" si="9"/>
        <v xml:space="preserve"> </v>
      </c>
      <c r="BS45" s="248" t="str">
        <f t="shared" si="9"/>
        <v xml:space="preserve"> </v>
      </c>
      <c r="BT45" s="97" t="str">
        <f t="shared" si="8"/>
        <v xml:space="preserve"> </v>
      </c>
    </row>
    <row r="46" spans="1:72">
      <c r="A46" s="118"/>
      <c r="B46" s="48"/>
      <c r="C46" s="3"/>
      <c r="D46" s="3"/>
      <c r="E46" s="3"/>
      <c r="F46" s="3"/>
      <c r="G46" s="3"/>
      <c r="H46" s="3"/>
      <c r="I46" s="3"/>
      <c r="J46" s="84"/>
      <c r="K46" s="48"/>
      <c r="L46" s="3"/>
      <c r="M46" s="3"/>
      <c r="N46" s="3"/>
      <c r="O46" s="3"/>
      <c r="P46" s="3"/>
      <c r="Q46" s="3"/>
      <c r="R46" s="3"/>
      <c r="S46" s="66"/>
      <c r="T46" s="66"/>
      <c r="U46" s="66"/>
      <c r="V46" s="66"/>
      <c r="W46" s="69"/>
      <c r="X46" s="51"/>
      <c r="Y46" s="108"/>
      <c r="Z46" s="176"/>
      <c r="AA46" s="177"/>
      <c r="AB46" s="177"/>
      <c r="AC46" s="177"/>
      <c r="AD46" s="177"/>
      <c r="AE46" s="177"/>
      <c r="AF46" s="177"/>
      <c r="AG46" s="178"/>
      <c r="AH46" s="104" t="str">
        <f t="shared" si="2"/>
        <v xml:space="preserve"> </v>
      </c>
      <c r="AJ46" s="72" t="str">
        <f t="shared" si="3"/>
        <v xml:space="preserve"> </v>
      </c>
      <c r="AK46" s="72" t="str">
        <f t="shared" si="4"/>
        <v xml:space="preserve"> </v>
      </c>
      <c r="AL46" s="72" t="str">
        <f t="shared" si="5"/>
        <v xml:space="preserve"> </v>
      </c>
      <c r="AN46" s="97" t="str">
        <f t="shared" si="6"/>
        <v xml:space="preserve"> </v>
      </c>
      <c r="AO46" s="97" t="str">
        <f t="shared" si="6"/>
        <v xml:space="preserve"> </v>
      </c>
      <c r="AP46" s="97" t="str">
        <f t="shared" si="6"/>
        <v xml:space="preserve"> </v>
      </c>
      <c r="AQ46" s="97" t="str">
        <f t="shared" si="6"/>
        <v xml:space="preserve"> </v>
      </c>
      <c r="AR46" s="97" t="str">
        <f t="shared" si="6"/>
        <v xml:space="preserve"> </v>
      </c>
      <c r="AS46" s="97" t="str">
        <f t="shared" si="6"/>
        <v xml:space="preserve"> </v>
      </c>
      <c r="AT46" s="97" t="str">
        <f t="shared" si="6"/>
        <v xml:space="preserve"> </v>
      </c>
      <c r="AU46" s="97" t="str">
        <f t="shared" si="6"/>
        <v xml:space="preserve"> </v>
      </c>
      <c r="AV46" s="97" t="str">
        <f t="shared" si="6"/>
        <v xml:space="preserve"> </v>
      </c>
      <c r="AW46" s="248" t="str">
        <f t="shared" si="12"/>
        <v xml:space="preserve"> </v>
      </c>
      <c r="AX46" s="248" t="str">
        <f t="shared" si="12"/>
        <v xml:space="preserve"> </v>
      </c>
      <c r="AY46" s="248" t="str">
        <f t="shared" si="12"/>
        <v xml:space="preserve"> </v>
      </c>
      <c r="AZ46" s="248" t="str">
        <f t="shared" si="12"/>
        <v xml:space="preserve"> </v>
      </c>
      <c r="BA46" s="248" t="str">
        <f t="shared" si="12"/>
        <v xml:space="preserve"> </v>
      </c>
      <c r="BB46" s="248" t="str">
        <f t="shared" si="12"/>
        <v xml:space="preserve"> </v>
      </c>
      <c r="BC46" s="248" t="str">
        <f t="shared" si="12"/>
        <v xml:space="preserve"> </v>
      </c>
      <c r="BD46" s="248" t="str">
        <f t="shared" si="12"/>
        <v xml:space="preserve"> </v>
      </c>
      <c r="BE46" s="248" t="str">
        <f t="shared" si="12"/>
        <v xml:space="preserve"> </v>
      </c>
      <c r="BF46" s="248" t="str">
        <f t="shared" si="11"/>
        <v xml:space="preserve"> </v>
      </c>
      <c r="BG46" s="248" t="str">
        <f t="shared" si="11"/>
        <v xml:space="preserve"> </v>
      </c>
      <c r="BH46" s="248" t="str">
        <f t="shared" si="11"/>
        <v xml:space="preserve"> </v>
      </c>
      <c r="BI46" s="248" t="str">
        <f t="shared" si="11"/>
        <v xml:space="preserve"> </v>
      </c>
      <c r="BJ46" s="97"/>
      <c r="BK46" s="97"/>
      <c r="BL46" s="248" t="str">
        <f t="shared" si="10"/>
        <v xml:space="preserve"> </v>
      </c>
      <c r="BM46" s="248" t="str">
        <f t="shared" si="10"/>
        <v xml:space="preserve"> </v>
      </c>
      <c r="BN46" s="248" t="str">
        <f t="shared" si="10"/>
        <v xml:space="preserve"> </v>
      </c>
      <c r="BO46" s="248" t="str">
        <f t="shared" si="9"/>
        <v xml:space="preserve"> </v>
      </c>
      <c r="BP46" s="248" t="str">
        <f t="shared" si="9"/>
        <v xml:space="preserve"> </v>
      </c>
      <c r="BQ46" s="248" t="str">
        <f t="shared" si="9"/>
        <v xml:space="preserve"> </v>
      </c>
      <c r="BR46" s="248" t="str">
        <f t="shared" si="9"/>
        <v xml:space="preserve"> </v>
      </c>
      <c r="BS46" s="248" t="str">
        <f t="shared" si="9"/>
        <v xml:space="preserve"> </v>
      </c>
      <c r="BT46" s="97" t="str">
        <f t="shared" si="8"/>
        <v xml:space="preserve"> </v>
      </c>
    </row>
    <row r="47" spans="1:72">
      <c r="A47" s="118"/>
      <c r="B47" s="48"/>
      <c r="C47" s="3"/>
      <c r="D47" s="3"/>
      <c r="E47" s="3"/>
      <c r="F47" s="3"/>
      <c r="G47" s="3"/>
      <c r="H47" s="3"/>
      <c r="I47" s="3"/>
      <c r="J47" s="84"/>
      <c r="K47" s="48"/>
      <c r="L47" s="3"/>
      <c r="M47" s="3"/>
      <c r="N47" s="3"/>
      <c r="O47" s="3"/>
      <c r="P47" s="3"/>
      <c r="Q47" s="3"/>
      <c r="R47" s="3"/>
      <c r="S47" s="66"/>
      <c r="T47" s="66"/>
      <c r="U47" s="66"/>
      <c r="V47" s="66"/>
      <c r="W47" s="69"/>
      <c r="X47" s="51"/>
      <c r="Y47" s="108"/>
      <c r="Z47" s="176"/>
      <c r="AA47" s="177"/>
      <c r="AB47" s="177"/>
      <c r="AC47" s="177"/>
      <c r="AD47" s="177"/>
      <c r="AE47" s="177"/>
      <c r="AF47" s="177"/>
      <c r="AG47" s="178"/>
      <c r="AH47" s="104" t="str">
        <f t="shared" si="2"/>
        <v xml:space="preserve"> </v>
      </c>
      <c r="AJ47" s="72" t="str">
        <f t="shared" si="3"/>
        <v xml:space="preserve"> </v>
      </c>
      <c r="AK47" s="72" t="str">
        <f t="shared" si="4"/>
        <v xml:space="preserve"> </v>
      </c>
      <c r="AL47" s="72" t="str">
        <f t="shared" si="5"/>
        <v xml:space="preserve"> </v>
      </c>
      <c r="AN47" s="97" t="str">
        <f t="shared" si="6"/>
        <v xml:space="preserve"> </v>
      </c>
      <c r="AO47" s="97" t="str">
        <f t="shared" si="6"/>
        <v xml:space="preserve"> </v>
      </c>
      <c r="AP47" s="97" t="str">
        <f t="shared" si="6"/>
        <v xml:space="preserve"> </v>
      </c>
      <c r="AQ47" s="97" t="str">
        <f t="shared" si="6"/>
        <v xml:space="preserve"> </v>
      </c>
      <c r="AR47" s="97" t="str">
        <f t="shared" si="6"/>
        <v xml:space="preserve"> </v>
      </c>
      <c r="AS47" s="97" t="str">
        <f t="shared" si="6"/>
        <v xml:space="preserve"> </v>
      </c>
      <c r="AT47" s="97" t="str">
        <f t="shared" si="6"/>
        <v xml:space="preserve"> </v>
      </c>
      <c r="AU47" s="97" t="str">
        <f t="shared" si="6"/>
        <v xml:space="preserve"> </v>
      </c>
      <c r="AV47" s="97" t="str">
        <f t="shared" si="6"/>
        <v xml:space="preserve"> </v>
      </c>
      <c r="AW47" s="248" t="str">
        <f t="shared" si="12"/>
        <v xml:space="preserve"> </v>
      </c>
      <c r="AX47" s="248" t="str">
        <f t="shared" si="12"/>
        <v xml:space="preserve"> </v>
      </c>
      <c r="AY47" s="248" t="str">
        <f t="shared" si="12"/>
        <v xml:space="preserve"> </v>
      </c>
      <c r="AZ47" s="248" t="str">
        <f t="shared" si="12"/>
        <v xml:space="preserve"> </v>
      </c>
      <c r="BA47" s="248" t="str">
        <f t="shared" si="12"/>
        <v xml:space="preserve"> </v>
      </c>
      <c r="BB47" s="248" t="str">
        <f t="shared" si="12"/>
        <v xml:space="preserve"> </v>
      </c>
      <c r="BC47" s="248" t="str">
        <f t="shared" si="12"/>
        <v xml:space="preserve"> </v>
      </c>
      <c r="BD47" s="248" t="str">
        <f t="shared" si="12"/>
        <v xml:space="preserve"> </v>
      </c>
      <c r="BE47" s="248" t="str">
        <f t="shared" si="12"/>
        <v xml:space="preserve"> </v>
      </c>
      <c r="BF47" s="248" t="str">
        <f t="shared" si="11"/>
        <v xml:space="preserve"> </v>
      </c>
      <c r="BG47" s="248" t="str">
        <f t="shared" si="11"/>
        <v xml:space="preserve"> </v>
      </c>
      <c r="BH47" s="248" t="str">
        <f t="shared" si="11"/>
        <v xml:space="preserve"> </v>
      </c>
      <c r="BI47" s="248" t="str">
        <f t="shared" si="11"/>
        <v xml:space="preserve"> </v>
      </c>
      <c r="BJ47" s="97"/>
      <c r="BK47" s="97"/>
      <c r="BL47" s="248" t="str">
        <f t="shared" si="10"/>
        <v xml:space="preserve"> </v>
      </c>
      <c r="BM47" s="248" t="str">
        <f t="shared" si="10"/>
        <v xml:space="preserve"> </v>
      </c>
      <c r="BN47" s="248" t="str">
        <f t="shared" si="10"/>
        <v xml:space="preserve"> </v>
      </c>
      <c r="BO47" s="248" t="str">
        <f t="shared" si="9"/>
        <v xml:space="preserve"> </v>
      </c>
      <c r="BP47" s="248" t="str">
        <f t="shared" si="9"/>
        <v xml:space="preserve"> </v>
      </c>
      <c r="BQ47" s="248" t="str">
        <f t="shared" si="9"/>
        <v xml:space="preserve"> </v>
      </c>
      <c r="BR47" s="248" t="str">
        <f t="shared" si="9"/>
        <v xml:space="preserve"> </v>
      </c>
      <c r="BS47" s="248" t="str">
        <f t="shared" si="9"/>
        <v xml:space="preserve"> </v>
      </c>
      <c r="BT47" s="97" t="str">
        <f t="shared" si="8"/>
        <v xml:space="preserve"> </v>
      </c>
    </row>
    <row r="48" spans="1:72">
      <c r="A48" s="118"/>
      <c r="B48" s="48"/>
      <c r="C48" s="3"/>
      <c r="D48" s="3"/>
      <c r="E48" s="3"/>
      <c r="F48" s="3"/>
      <c r="G48" s="3"/>
      <c r="H48" s="3"/>
      <c r="I48" s="3"/>
      <c r="J48" s="84"/>
      <c r="K48" s="48"/>
      <c r="L48" s="3"/>
      <c r="M48" s="3"/>
      <c r="N48" s="3"/>
      <c r="O48" s="3"/>
      <c r="P48" s="3"/>
      <c r="Q48" s="3"/>
      <c r="R48" s="3"/>
      <c r="S48" s="66"/>
      <c r="T48" s="66"/>
      <c r="U48" s="66"/>
      <c r="V48" s="66"/>
      <c r="W48" s="69"/>
      <c r="X48" s="51"/>
      <c r="Y48" s="108"/>
      <c r="Z48" s="176"/>
      <c r="AA48" s="177"/>
      <c r="AB48" s="177"/>
      <c r="AC48" s="177"/>
      <c r="AD48" s="177"/>
      <c r="AE48" s="177"/>
      <c r="AF48" s="177"/>
      <c r="AG48" s="178"/>
      <c r="AH48" s="104" t="str">
        <f t="shared" si="2"/>
        <v xml:space="preserve"> </v>
      </c>
      <c r="AJ48" s="72" t="str">
        <f t="shared" si="3"/>
        <v xml:space="preserve"> </v>
      </c>
      <c r="AK48" s="72" t="str">
        <f t="shared" si="4"/>
        <v xml:space="preserve"> </v>
      </c>
      <c r="AL48" s="72" t="str">
        <f t="shared" si="5"/>
        <v xml:space="preserve"> </v>
      </c>
      <c r="AN48" s="97" t="str">
        <f t="shared" si="6"/>
        <v xml:space="preserve"> </v>
      </c>
      <c r="AO48" s="97" t="str">
        <f t="shared" si="6"/>
        <v xml:space="preserve"> </v>
      </c>
      <c r="AP48" s="97" t="str">
        <f t="shared" si="6"/>
        <v xml:space="preserve"> </v>
      </c>
      <c r="AQ48" s="97" t="str">
        <f t="shared" si="6"/>
        <v xml:space="preserve"> </v>
      </c>
      <c r="AR48" s="97" t="str">
        <f t="shared" si="6"/>
        <v xml:space="preserve"> </v>
      </c>
      <c r="AS48" s="97" t="str">
        <f t="shared" si="6"/>
        <v xml:space="preserve"> </v>
      </c>
      <c r="AT48" s="97" t="str">
        <f t="shared" si="6"/>
        <v xml:space="preserve"> </v>
      </c>
      <c r="AU48" s="97" t="str">
        <f t="shared" si="6"/>
        <v xml:space="preserve"> </v>
      </c>
      <c r="AV48" s="97" t="str">
        <f t="shared" si="6"/>
        <v xml:space="preserve"> </v>
      </c>
      <c r="AW48" s="248" t="str">
        <f t="shared" si="12"/>
        <v xml:space="preserve"> </v>
      </c>
      <c r="AX48" s="248" t="str">
        <f t="shared" si="12"/>
        <v xml:space="preserve"> </v>
      </c>
      <c r="AY48" s="248" t="str">
        <f t="shared" si="12"/>
        <v xml:space="preserve"> </v>
      </c>
      <c r="AZ48" s="248" t="str">
        <f t="shared" si="12"/>
        <v xml:space="preserve"> </v>
      </c>
      <c r="BA48" s="248" t="str">
        <f t="shared" si="12"/>
        <v xml:space="preserve"> </v>
      </c>
      <c r="BB48" s="248" t="str">
        <f t="shared" si="12"/>
        <v xml:space="preserve"> </v>
      </c>
      <c r="BC48" s="248" t="str">
        <f t="shared" si="12"/>
        <v xml:space="preserve"> </v>
      </c>
      <c r="BD48" s="248" t="str">
        <f t="shared" si="12"/>
        <v xml:space="preserve"> </v>
      </c>
      <c r="BE48" s="248" t="str">
        <f t="shared" si="12"/>
        <v xml:space="preserve"> </v>
      </c>
      <c r="BF48" s="248" t="str">
        <f t="shared" si="11"/>
        <v xml:space="preserve"> </v>
      </c>
      <c r="BG48" s="248" t="str">
        <f t="shared" si="11"/>
        <v xml:space="preserve"> </v>
      </c>
      <c r="BH48" s="248" t="str">
        <f t="shared" si="11"/>
        <v xml:space="preserve"> </v>
      </c>
      <c r="BI48" s="248" t="str">
        <f t="shared" si="11"/>
        <v xml:space="preserve"> </v>
      </c>
      <c r="BJ48" s="97"/>
      <c r="BK48" s="97"/>
      <c r="BL48" s="248" t="str">
        <f t="shared" si="10"/>
        <v xml:space="preserve"> </v>
      </c>
      <c r="BM48" s="248" t="str">
        <f t="shared" si="10"/>
        <v xml:space="preserve"> </v>
      </c>
      <c r="BN48" s="248" t="str">
        <f t="shared" si="10"/>
        <v xml:space="preserve"> </v>
      </c>
      <c r="BO48" s="248" t="str">
        <f t="shared" si="9"/>
        <v xml:space="preserve"> </v>
      </c>
      <c r="BP48" s="248" t="str">
        <f t="shared" si="9"/>
        <v xml:space="preserve"> </v>
      </c>
      <c r="BQ48" s="248" t="str">
        <f t="shared" si="9"/>
        <v xml:space="preserve"> </v>
      </c>
      <c r="BR48" s="248" t="str">
        <f t="shared" si="9"/>
        <v xml:space="preserve"> </v>
      </c>
      <c r="BS48" s="248" t="str">
        <f t="shared" si="9"/>
        <v xml:space="preserve"> </v>
      </c>
      <c r="BT48" s="97" t="str">
        <f t="shared" si="8"/>
        <v xml:space="preserve"> </v>
      </c>
    </row>
    <row r="49" spans="1:81">
      <c r="A49" s="118"/>
      <c r="B49" s="48"/>
      <c r="C49" s="3"/>
      <c r="D49" s="3"/>
      <c r="E49" s="3"/>
      <c r="F49" s="3"/>
      <c r="G49" s="3"/>
      <c r="H49" s="3"/>
      <c r="I49" s="3"/>
      <c r="J49" s="84"/>
      <c r="K49" s="48"/>
      <c r="L49" s="3"/>
      <c r="M49" s="3"/>
      <c r="N49" s="3"/>
      <c r="O49" s="3"/>
      <c r="P49" s="3"/>
      <c r="Q49" s="3"/>
      <c r="R49" s="3"/>
      <c r="S49" s="66"/>
      <c r="T49" s="66"/>
      <c r="U49" s="66"/>
      <c r="V49" s="66"/>
      <c r="W49" s="69"/>
      <c r="X49" s="51"/>
      <c r="Y49" s="108"/>
      <c r="Z49" s="176"/>
      <c r="AA49" s="177"/>
      <c r="AB49" s="177"/>
      <c r="AC49" s="177"/>
      <c r="AD49" s="177"/>
      <c r="AE49" s="177"/>
      <c r="AF49" s="177"/>
      <c r="AG49" s="178"/>
      <c r="AH49" s="104" t="str">
        <f t="shared" si="2"/>
        <v xml:space="preserve"> </v>
      </c>
      <c r="AJ49" s="72" t="str">
        <f t="shared" si="3"/>
        <v xml:space="preserve"> </v>
      </c>
      <c r="AK49" s="72" t="str">
        <f t="shared" si="4"/>
        <v xml:space="preserve"> </v>
      </c>
      <c r="AL49" s="72" t="str">
        <f t="shared" si="5"/>
        <v xml:space="preserve"> </v>
      </c>
      <c r="AN49" s="97" t="str">
        <f t="shared" si="6"/>
        <v xml:space="preserve"> </v>
      </c>
      <c r="AO49" s="97" t="str">
        <f t="shared" si="6"/>
        <v xml:space="preserve"> </v>
      </c>
      <c r="AP49" s="97" t="str">
        <f t="shared" si="6"/>
        <v xml:space="preserve"> </v>
      </c>
      <c r="AQ49" s="97" t="str">
        <f t="shared" si="6"/>
        <v xml:space="preserve"> </v>
      </c>
      <c r="AR49" s="97" t="str">
        <f t="shared" si="6"/>
        <v xml:space="preserve"> </v>
      </c>
      <c r="AS49" s="97" t="str">
        <f t="shared" si="6"/>
        <v xml:space="preserve"> </v>
      </c>
      <c r="AT49" s="97" t="str">
        <f t="shared" si="6"/>
        <v xml:space="preserve"> </v>
      </c>
      <c r="AU49" s="97" t="str">
        <f t="shared" si="6"/>
        <v xml:space="preserve"> </v>
      </c>
      <c r="AV49" s="97" t="str">
        <f t="shared" si="6"/>
        <v xml:space="preserve"> </v>
      </c>
      <c r="AW49" s="248" t="str">
        <f t="shared" si="12"/>
        <v xml:space="preserve"> </v>
      </c>
      <c r="AX49" s="248" t="str">
        <f t="shared" si="12"/>
        <v xml:space="preserve"> </v>
      </c>
      <c r="AY49" s="248" t="str">
        <f t="shared" si="12"/>
        <v xml:space="preserve"> </v>
      </c>
      <c r="AZ49" s="248" t="str">
        <f t="shared" si="12"/>
        <v xml:space="preserve"> </v>
      </c>
      <c r="BA49" s="248" t="str">
        <f t="shared" si="12"/>
        <v xml:space="preserve"> </v>
      </c>
      <c r="BB49" s="248" t="str">
        <f t="shared" si="12"/>
        <v xml:space="preserve"> </v>
      </c>
      <c r="BC49" s="248" t="str">
        <f t="shared" si="12"/>
        <v xml:space="preserve"> </v>
      </c>
      <c r="BD49" s="248" t="str">
        <f t="shared" si="12"/>
        <v xml:space="preserve"> </v>
      </c>
      <c r="BE49" s="248" t="str">
        <f t="shared" si="12"/>
        <v xml:space="preserve"> </v>
      </c>
      <c r="BF49" s="248" t="str">
        <f t="shared" si="11"/>
        <v xml:space="preserve"> </v>
      </c>
      <c r="BG49" s="248" t="str">
        <f t="shared" si="11"/>
        <v xml:space="preserve"> </v>
      </c>
      <c r="BH49" s="248" t="str">
        <f t="shared" si="11"/>
        <v xml:space="preserve"> </v>
      </c>
      <c r="BI49" s="248" t="str">
        <f t="shared" si="11"/>
        <v xml:space="preserve"> </v>
      </c>
      <c r="BJ49" s="97"/>
      <c r="BK49" s="97"/>
      <c r="BL49" s="248" t="str">
        <f t="shared" si="10"/>
        <v xml:space="preserve"> </v>
      </c>
      <c r="BM49" s="248" t="str">
        <f t="shared" si="10"/>
        <v xml:space="preserve"> </v>
      </c>
      <c r="BN49" s="248" t="str">
        <f t="shared" si="10"/>
        <v xml:space="preserve"> </v>
      </c>
      <c r="BO49" s="248" t="str">
        <f t="shared" si="9"/>
        <v xml:space="preserve"> </v>
      </c>
      <c r="BP49" s="248" t="str">
        <f t="shared" si="9"/>
        <v xml:space="preserve"> </v>
      </c>
      <c r="BQ49" s="248" t="str">
        <f t="shared" si="9"/>
        <v xml:space="preserve"> </v>
      </c>
      <c r="BR49" s="248" t="str">
        <f t="shared" si="9"/>
        <v xml:space="preserve"> </v>
      </c>
      <c r="BS49" s="248" t="str">
        <f t="shared" si="9"/>
        <v xml:space="preserve"> </v>
      </c>
      <c r="BT49" s="97" t="str">
        <f t="shared" si="8"/>
        <v xml:space="preserve"> </v>
      </c>
    </row>
    <row r="50" spans="1:81" ht="13.5" thickBot="1">
      <c r="A50" s="119"/>
      <c r="B50" s="50"/>
      <c r="C50" s="49"/>
      <c r="D50" s="49"/>
      <c r="E50" s="49"/>
      <c r="F50" s="49"/>
      <c r="G50" s="49"/>
      <c r="H50" s="49"/>
      <c r="I50" s="49"/>
      <c r="J50" s="85"/>
      <c r="K50" s="50"/>
      <c r="L50" s="49"/>
      <c r="M50" s="49"/>
      <c r="N50" s="49"/>
      <c r="O50" s="49"/>
      <c r="P50" s="49"/>
      <c r="Q50" s="49"/>
      <c r="R50" s="49"/>
      <c r="S50" s="68"/>
      <c r="T50" s="68"/>
      <c r="U50" s="68"/>
      <c r="V50" s="68"/>
      <c r="W50" s="70"/>
      <c r="X50" s="52"/>
      <c r="Y50" s="52"/>
      <c r="Z50" s="179"/>
      <c r="AA50" s="180"/>
      <c r="AB50" s="180"/>
      <c r="AC50" s="180"/>
      <c r="AD50" s="180"/>
      <c r="AE50" s="180"/>
      <c r="AF50" s="180"/>
      <c r="AG50" s="181"/>
      <c r="AH50" s="105" t="str">
        <f t="shared" si="2"/>
        <v xml:space="preserve"> </v>
      </c>
      <c r="AJ50" s="72" t="str">
        <f>IF(ISBLANK($A50)," ",SUM(AN50,AW50,AO50,AP50,AX50,AZ50:BA50,AS50,AU50))</f>
        <v xml:space="preserve"> </v>
      </c>
      <c r="AK50" s="72" t="str">
        <f>IF(ISBLANK($A50)," ",SUM(AQ50,BF50:BG50,AV50,AR50,AT50))</f>
        <v xml:space="preserve"> </v>
      </c>
      <c r="AL50" s="72" t="str">
        <f t="shared" si="5"/>
        <v xml:space="preserve"> </v>
      </c>
      <c r="AN50" s="97" t="str">
        <f t="shared" si="6"/>
        <v xml:space="preserve"> </v>
      </c>
      <c r="AO50" s="97" t="str">
        <f t="shared" si="6"/>
        <v xml:space="preserve"> </v>
      </c>
      <c r="AP50" s="97" t="str">
        <f t="shared" si="6"/>
        <v xml:space="preserve"> </v>
      </c>
      <c r="AQ50" s="97" t="str">
        <f t="shared" si="6"/>
        <v xml:space="preserve"> </v>
      </c>
      <c r="AR50" s="97" t="str">
        <f t="shared" si="6"/>
        <v xml:space="preserve"> </v>
      </c>
      <c r="AS50" s="97" t="str">
        <f t="shared" si="6"/>
        <v xml:space="preserve"> </v>
      </c>
      <c r="AT50" s="97" t="str">
        <f t="shared" si="6"/>
        <v xml:space="preserve"> </v>
      </c>
      <c r="AU50" s="97" t="str">
        <f t="shared" si="6"/>
        <v xml:space="preserve"> </v>
      </c>
      <c r="AV50" s="97" t="str">
        <f t="shared" si="6"/>
        <v xml:space="preserve"> </v>
      </c>
      <c r="AW50" s="248" t="str">
        <f t="shared" si="12"/>
        <v xml:space="preserve"> </v>
      </c>
      <c r="AX50" s="248" t="str">
        <f t="shared" si="12"/>
        <v xml:space="preserve"> </v>
      </c>
      <c r="AY50" s="248" t="str">
        <f t="shared" si="12"/>
        <v xml:space="preserve"> </v>
      </c>
      <c r="AZ50" s="248" t="str">
        <f t="shared" si="12"/>
        <v xml:space="preserve"> </v>
      </c>
      <c r="BA50" s="248" t="str">
        <f t="shared" si="12"/>
        <v xml:space="preserve"> </v>
      </c>
      <c r="BB50" s="248" t="str">
        <f t="shared" si="12"/>
        <v xml:space="preserve"> </v>
      </c>
      <c r="BC50" s="248" t="str">
        <f t="shared" si="12"/>
        <v xml:space="preserve"> </v>
      </c>
      <c r="BD50" s="248" t="str">
        <f t="shared" si="12"/>
        <v xml:space="preserve"> </v>
      </c>
      <c r="BE50" s="248" t="str">
        <f t="shared" si="12"/>
        <v xml:space="preserve"> </v>
      </c>
      <c r="BF50" s="248" t="str">
        <f t="shared" si="11"/>
        <v xml:space="preserve"> </v>
      </c>
      <c r="BG50" s="248" t="str">
        <f t="shared" si="11"/>
        <v xml:space="preserve"> </v>
      </c>
      <c r="BH50" s="248" t="str">
        <f t="shared" si="11"/>
        <v xml:space="preserve"> </v>
      </c>
      <c r="BI50" s="248" t="str">
        <f t="shared" si="11"/>
        <v xml:space="preserve"> </v>
      </c>
      <c r="BJ50" s="97"/>
      <c r="BK50" s="97"/>
      <c r="BL50" s="248" t="str">
        <f t="shared" si="10"/>
        <v xml:space="preserve"> </v>
      </c>
      <c r="BM50" s="248" t="str">
        <f t="shared" si="10"/>
        <v xml:space="preserve"> </v>
      </c>
      <c r="BN50" s="248" t="str">
        <f t="shared" si="10"/>
        <v xml:space="preserve"> </v>
      </c>
      <c r="BO50" s="248" t="str">
        <f t="shared" si="9"/>
        <v xml:space="preserve"> </v>
      </c>
      <c r="BP50" s="248" t="str">
        <f t="shared" si="9"/>
        <v xml:space="preserve"> </v>
      </c>
      <c r="BQ50" s="248" t="str">
        <f t="shared" si="9"/>
        <v xml:space="preserve"> </v>
      </c>
      <c r="BR50" s="248" t="str">
        <f t="shared" si="9"/>
        <v xml:space="preserve"> </v>
      </c>
      <c r="BS50" s="248" t="str">
        <f t="shared" si="9"/>
        <v xml:space="preserve"> </v>
      </c>
      <c r="BT50" s="97" t="str">
        <f t="shared" si="8"/>
        <v xml:space="preserve"> </v>
      </c>
    </row>
    <row r="51" spans="1:81" ht="12" customHeight="1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J51" s="288" t="s">
        <v>115</v>
      </c>
      <c r="AK51" s="288" t="s">
        <v>116</v>
      </c>
      <c r="AL51" s="288" t="s">
        <v>117</v>
      </c>
      <c r="AN51" s="11" t="str">
        <f t="shared" ref="AN51:AS52" si="13">IF(ISBLANK($A51),"",IF(B51=B$10,1,0))</f>
        <v/>
      </c>
      <c r="AO51" s="11" t="str">
        <f t="shared" si="13"/>
        <v/>
      </c>
      <c r="AP51" s="11" t="str">
        <f t="shared" si="13"/>
        <v/>
      </c>
      <c r="AQ51" s="11" t="str">
        <f t="shared" si="13"/>
        <v/>
      </c>
      <c r="AR51" s="11" t="str">
        <f t="shared" si="13"/>
        <v/>
      </c>
      <c r="AS51" s="11" t="str">
        <f t="shared" si="13"/>
        <v/>
      </c>
      <c r="AT51" s="11" t="str">
        <f>IF(ISBLANK($A51),"",IF(#REF!=#REF!,1,0))</f>
        <v/>
      </c>
      <c r="AU51" s="11" t="str">
        <f>IF(ISBLANK($A51),"",IF(L51=L$10,1,0))</f>
        <v/>
      </c>
      <c r="AV51" s="11" t="str">
        <f>IF(ISBLANK($A51),"",IF(M51=M$10,1,0))</f>
        <v/>
      </c>
      <c r="AW51" s="11"/>
      <c r="AX51" s="11" t="str">
        <f t="shared" ref="AX51:BB52" si="14">IF(ISBLANK($A51),"",IF(O51=O$10,1,0))</f>
        <v/>
      </c>
      <c r="AY51" s="11" t="str">
        <f t="shared" si="14"/>
        <v/>
      </c>
      <c r="AZ51" s="11" t="str">
        <f t="shared" si="14"/>
        <v/>
      </c>
      <c r="BA51" s="11" t="str">
        <f t="shared" si="14"/>
        <v/>
      </c>
      <c r="BB51" s="11" t="str">
        <f t="shared" si="14"/>
        <v/>
      </c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</row>
    <row r="52" spans="1:81" ht="10.5" customHeight="1" thickBot="1">
      <c r="B52" s="156">
        <v>1</v>
      </c>
      <c r="C52" s="156">
        <v>3</v>
      </c>
      <c r="D52" s="156">
        <v>4</v>
      </c>
      <c r="E52" s="156">
        <v>9</v>
      </c>
      <c r="F52" s="156">
        <v>10</v>
      </c>
      <c r="G52" s="156">
        <v>13</v>
      </c>
      <c r="H52" s="156">
        <v>14</v>
      </c>
      <c r="I52" s="156">
        <v>15</v>
      </c>
      <c r="J52" s="156">
        <v>17</v>
      </c>
      <c r="K52" s="156">
        <v>2</v>
      </c>
      <c r="L52" s="156">
        <v>5</v>
      </c>
      <c r="M52" s="156">
        <v>6</v>
      </c>
      <c r="N52" s="156" t="s">
        <v>74</v>
      </c>
      <c r="O52" s="156" t="s">
        <v>75</v>
      </c>
      <c r="P52" s="156">
        <v>8</v>
      </c>
      <c r="Q52" s="157" t="s">
        <v>124</v>
      </c>
      <c r="R52" s="157" t="s">
        <v>125</v>
      </c>
      <c r="S52" s="156">
        <v>12</v>
      </c>
      <c r="T52" s="156" t="s">
        <v>78</v>
      </c>
      <c r="U52" s="156" t="s">
        <v>79</v>
      </c>
      <c r="V52" s="156">
        <v>18</v>
      </c>
      <c r="W52" s="156">
        <v>19</v>
      </c>
      <c r="X52" s="156">
        <v>20</v>
      </c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298"/>
      <c r="AJ52" s="288"/>
      <c r="AK52" s="288"/>
      <c r="AL52" s="288"/>
      <c r="AN52" s="11" t="str">
        <f t="shared" si="13"/>
        <v/>
      </c>
      <c r="AO52" s="11" t="str">
        <f t="shared" si="13"/>
        <v/>
      </c>
      <c r="AP52" s="11" t="str">
        <f t="shared" si="13"/>
        <v/>
      </c>
      <c r="AQ52" s="11" t="str">
        <f t="shared" si="13"/>
        <v/>
      </c>
      <c r="AR52" s="11" t="str">
        <f t="shared" si="13"/>
        <v/>
      </c>
      <c r="AS52" s="11" t="str">
        <f t="shared" si="13"/>
        <v/>
      </c>
      <c r="AT52" s="11" t="str">
        <f>IF(ISBLANK($A52),"",IF(#REF!=#REF!,1,0))</f>
        <v/>
      </c>
      <c r="AU52" s="11" t="str">
        <f>IF(ISBLANK($A52),"",IF(L52=L$10,1,0))</f>
        <v/>
      </c>
      <c r="AV52" s="11" t="str">
        <f>IF(ISBLANK($A52),"",IF(M52=M$10,1,0))</f>
        <v/>
      </c>
      <c r="AW52" s="11"/>
      <c r="AX52" s="11" t="str">
        <f t="shared" si="14"/>
        <v/>
      </c>
      <c r="AY52" s="11" t="str">
        <f t="shared" si="14"/>
        <v/>
      </c>
      <c r="AZ52" s="11" t="str">
        <f t="shared" si="14"/>
        <v/>
      </c>
      <c r="BA52" s="11" t="str">
        <f t="shared" si="14"/>
        <v/>
      </c>
      <c r="BB52" s="11" t="str">
        <f t="shared" si="14"/>
        <v/>
      </c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</row>
    <row r="53" spans="1:81" ht="13.5" customHeight="1" thickBot="1">
      <c r="A53" s="7" t="s">
        <v>8</v>
      </c>
      <c r="B53" s="275">
        <v>1</v>
      </c>
      <c r="C53" s="267">
        <v>3</v>
      </c>
      <c r="D53" s="267">
        <v>4</v>
      </c>
      <c r="E53" s="267">
        <v>9</v>
      </c>
      <c r="F53" s="267">
        <v>10</v>
      </c>
      <c r="G53" s="267">
        <v>13</v>
      </c>
      <c r="H53" s="267">
        <v>14</v>
      </c>
      <c r="I53" s="267">
        <v>15</v>
      </c>
      <c r="J53" s="269">
        <v>17</v>
      </c>
      <c r="K53" s="275">
        <v>2</v>
      </c>
      <c r="L53" s="267">
        <v>5</v>
      </c>
      <c r="M53" s="267">
        <v>6</v>
      </c>
      <c r="N53" s="265" t="s">
        <v>74</v>
      </c>
      <c r="O53" s="265" t="s">
        <v>75</v>
      </c>
      <c r="P53" s="267">
        <v>8</v>
      </c>
      <c r="Q53" s="265" t="s">
        <v>76</v>
      </c>
      <c r="R53" s="265" t="s">
        <v>77</v>
      </c>
      <c r="S53" s="267">
        <v>12</v>
      </c>
      <c r="T53" s="265" t="s">
        <v>78</v>
      </c>
      <c r="U53" s="265" t="s">
        <v>79</v>
      </c>
      <c r="V53" s="267">
        <v>18</v>
      </c>
      <c r="W53" s="269">
        <v>19</v>
      </c>
      <c r="X53" s="154">
        <v>20</v>
      </c>
      <c r="Y53" s="154" t="s">
        <v>61</v>
      </c>
      <c r="Z53" s="271" t="s">
        <v>123</v>
      </c>
      <c r="AA53" s="271"/>
      <c r="AB53" s="271"/>
      <c r="AC53" s="271"/>
      <c r="AD53" s="271"/>
      <c r="AE53" s="271"/>
      <c r="AF53" s="271"/>
      <c r="AG53" s="272"/>
      <c r="AH53" s="260" t="s">
        <v>12</v>
      </c>
      <c r="AI53" s="298"/>
      <c r="AJ53" s="288"/>
      <c r="AK53" s="288"/>
      <c r="AL53" s="288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</row>
    <row r="54" spans="1:81" ht="45" customHeight="1" thickBot="1">
      <c r="A54" s="102"/>
      <c r="B54" s="276"/>
      <c r="C54" s="268"/>
      <c r="D54" s="268"/>
      <c r="E54" s="268"/>
      <c r="F54" s="268"/>
      <c r="G54" s="268"/>
      <c r="H54" s="268"/>
      <c r="I54" s="268"/>
      <c r="J54" s="270"/>
      <c r="K54" s="276"/>
      <c r="L54" s="268"/>
      <c r="M54" s="268"/>
      <c r="N54" s="266"/>
      <c r="O54" s="266"/>
      <c r="P54" s="268"/>
      <c r="Q54" s="266"/>
      <c r="R54" s="266"/>
      <c r="S54" s="268"/>
      <c r="T54" s="266"/>
      <c r="U54" s="266"/>
      <c r="V54" s="268"/>
      <c r="W54" s="270"/>
      <c r="X54" s="123" t="s">
        <v>104</v>
      </c>
      <c r="Y54" s="124" t="s">
        <v>136</v>
      </c>
      <c r="Z54" s="125" t="s">
        <v>81</v>
      </c>
      <c r="AA54" s="125" t="s">
        <v>90</v>
      </c>
      <c r="AB54" s="125" t="s">
        <v>82</v>
      </c>
      <c r="AC54" s="125" t="s">
        <v>83</v>
      </c>
      <c r="AD54" s="126" t="s">
        <v>84</v>
      </c>
      <c r="AE54" s="126" t="s">
        <v>85</v>
      </c>
      <c r="AF54" s="126" t="s">
        <v>86</v>
      </c>
      <c r="AG54" s="127" t="s">
        <v>91</v>
      </c>
      <c r="AH54" s="261"/>
      <c r="AI54" s="298"/>
      <c r="AJ54" s="288"/>
      <c r="AK54" s="288"/>
      <c r="AL54" s="288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</row>
    <row r="55" spans="1:81" ht="8.25" hidden="1" customHeight="1">
      <c r="A55" s="8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60"/>
      <c r="AI55" s="298"/>
      <c r="AJ55" s="288"/>
      <c r="AK55" s="288"/>
      <c r="AL55" s="288"/>
    </row>
    <row r="56" spans="1:81">
      <c r="A56" s="9" t="s">
        <v>14</v>
      </c>
      <c r="B56" s="17">
        <f>IF(ISERROR(AVERAGE(AN$11:AN$50)),0,AVERAGE(AN$11:AN$50))</f>
        <v>0</v>
      </c>
      <c r="C56" s="17">
        <f t="shared" ref="C56:W56" si="15">IF(ISERROR(AVERAGE(AO$11:AO$50)),0,AVERAGE(AO$11:AO$50))</f>
        <v>0</v>
      </c>
      <c r="D56" s="17">
        <f t="shared" si="15"/>
        <v>0</v>
      </c>
      <c r="E56" s="17">
        <f t="shared" si="15"/>
        <v>0</v>
      </c>
      <c r="F56" s="17">
        <f t="shared" si="15"/>
        <v>0</v>
      </c>
      <c r="G56" s="17">
        <f t="shared" si="15"/>
        <v>0</v>
      </c>
      <c r="H56" s="17">
        <f t="shared" si="15"/>
        <v>0</v>
      </c>
      <c r="I56" s="17">
        <f t="shared" si="15"/>
        <v>0</v>
      </c>
      <c r="J56" s="17">
        <f t="shared" si="15"/>
        <v>0</v>
      </c>
      <c r="K56" s="17">
        <f t="shared" si="15"/>
        <v>0</v>
      </c>
      <c r="L56" s="17">
        <f t="shared" si="15"/>
        <v>0</v>
      </c>
      <c r="M56" s="17">
        <f t="shared" si="15"/>
        <v>0</v>
      </c>
      <c r="N56" s="17">
        <f t="shared" si="15"/>
        <v>0</v>
      </c>
      <c r="O56" s="17">
        <f t="shared" si="15"/>
        <v>0</v>
      </c>
      <c r="P56" s="17">
        <f t="shared" si="15"/>
        <v>0</v>
      </c>
      <c r="Q56" s="17">
        <f t="shared" si="15"/>
        <v>0</v>
      </c>
      <c r="R56" s="17">
        <f t="shared" si="15"/>
        <v>0</v>
      </c>
      <c r="S56" s="17">
        <f t="shared" si="15"/>
        <v>0</v>
      </c>
      <c r="T56" s="17">
        <f t="shared" si="15"/>
        <v>0</v>
      </c>
      <c r="U56" s="17">
        <f t="shared" si="15"/>
        <v>0</v>
      </c>
      <c r="V56" s="17">
        <f t="shared" si="15"/>
        <v>0</v>
      </c>
      <c r="W56" s="17">
        <f t="shared" si="15"/>
        <v>0</v>
      </c>
      <c r="X56" s="262">
        <f>IF(ISERROR(COUNTIF(X$11:X$50,"N")/$A$69),0,(COUNTIF(X$11:X$50,"N")/$A$69))</f>
        <v>0</v>
      </c>
      <c r="Y56" s="129" t="s">
        <v>105</v>
      </c>
      <c r="Z56" s="17">
        <f>IF(ISERROR(AVERAGE(BL$11:BL$50)),0,AVERAGE(BL$11:BL$50))</f>
        <v>0</v>
      </c>
      <c r="AA56" s="17">
        <f t="shared" ref="AA56:AG56" si="16">IF(ISERROR(AVERAGE(BM$11:BM$50)),0,AVERAGE(BM$11:BM$50))</f>
        <v>0</v>
      </c>
      <c r="AB56" s="17">
        <f t="shared" si="16"/>
        <v>0</v>
      </c>
      <c r="AC56" s="17">
        <f t="shared" si="16"/>
        <v>0</v>
      </c>
      <c r="AD56" s="17">
        <f t="shared" si="16"/>
        <v>0</v>
      </c>
      <c r="AE56" s="17">
        <f t="shared" si="16"/>
        <v>0</v>
      </c>
      <c r="AF56" s="17">
        <f t="shared" si="16"/>
        <v>0</v>
      </c>
      <c r="AG56" s="17">
        <f t="shared" si="16"/>
        <v>0</v>
      </c>
      <c r="AH56" s="17">
        <f t="shared" ref="AA56:AH56" si="17">IF(ISERROR(AVERAGE(BT$11:BT$50)),0,AVERAGE(BT$11:BT$50))</f>
        <v>0</v>
      </c>
      <c r="AI56" s="20" t="s">
        <v>14</v>
      </c>
      <c r="AJ56" s="116">
        <f>IF(ISERROR(AVERAGE(AJ$11:AJ50)),0,AVERAGE(AJ$11:AJ50))</f>
        <v>0</v>
      </c>
      <c r="AK56" s="116">
        <f>IF(ISERROR(AVERAGE(AK$11:AK50)),0,AVERAGE(AK$11:AK50))</f>
        <v>0</v>
      </c>
      <c r="AL56" s="116">
        <f>IF(ISERROR(AVERAGE(AL$11:AL50)),0,AVERAGE(AL$11:AL50))</f>
        <v>0</v>
      </c>
    </row>
    <row r="57" spans="1:81">
      <c r="A57" s="10" t="s">
        <v>13</v>
      </c>
      <c r="B57" s="17">
        <f>B56/AN$10</f>
        <v>0</v>
      </c>
      <c r="C57" s="17">
        <f t="shared" ref="C57:W57" si="18">C56/AO$10</f>
        <v>0</v>
      </c>
      <c r="D57" s="17">
        <f t="shared" si="18"/>
        <v>0</v>
      </c>
      <c r="E57" s="17">
        <f t="shared" si="18"/>
        <v>0</v>
      </c>
      <c r="F57" s="17">
        <f t="shared" si="18"/>
        <v>0</v>
      </c>
      <c r="G57" s="17">
        <f t="shared" si="18"/>
        <v>0</v>
      </c>
      <c r="H57" s="17">
        <f t="shared" si="18"/>
        <v>0</v>
      </c>
      <c r="I57" s="17">
        <f t="shared" si="18"/>
        <v>0</v>
      </c>
      <c r="J57" s="17">
        <f t="shared" si="18"/>
        <v>0</v>
      </c>
      <c r="K57" s="17">
        <f t="shared" si="18"/>
        <v>0</v>
      </c>
      <c r="L57" s="17">
        <f t="shared" si="18"/>
        <v>0</v>
      </c>
      <c r="M57" s="17">
        <f t="shared" si="18"/>
        <v>0</v>
      </c>
      <c r="N57" s="17">
        <f t="shared" si="18"/>
        <v>0</v>
      </c>
      <c r="O57" s="17">
        <f t="shared" si="18"/>
        <v>0</v>
      </c>
      <c r="P57" s="17">
        <f t="shared" si="18"/>
        <v>0</v>
      </c>
      <c r="Q57" s="17">
        <f t="shared" si="18"/>
        <v>0</v>
      </c>
      <c r="R57" s="17">
        <f t="shared" si="18"/>
        <v>0</v>
      </c>
      <c r="S57" s="17">
        <f t="shared" si="18"/>
        <v>0</v>
      </c>
      <c r="T57" s="17">
        <f t="shared" si="18"/>
        <v>0</v>
      </c>
      <c r="U57" s="17">
        <f t="shared" si="18"/>
        <v>0</v>
      </c>
      <c r="V57" s="17">
        <f t="shared" si="18"/>
        <v>0</v>
      </c>
      <c r="W57" s="17">
        <f t="shared" si="18"/>
        <v>0</v>
      </c>
      <c r="X57" s="263"/>
      <c r="Y57" s="245">
        <f>IF(ISERROR(COUNTIF($Y$11:$Y$50,1)/(COUNTIF($Y$11:$Y$50,1)+COUNTIF($Y$11:$Y$50,2))),0,COUNTIF($Y$11:$Y$50,1)/(COUNTIF($Y$11:$Y$50,1)+COUNTIF($Y$11:$Y$50,2)))</f>
        <v>0</v>
      </c>
      <c r="Z57" s="17">
        <f>Z56/BL$10</f>
        <v>0</v>
      </c>
      <c r="AA57" s="17">
        <f t="shared" ref="AA57:AG57" si="19">AA56/BM$10</f>
        <v>0</v>
      </c>
      <c r="AB57" s="17">
        <f t="shared" si="19"/>
        <v>0</v>
      </c>
      <c r="AC57" s="17">
        <f t="shared" si="19"/>
        <v>0</v>
      </c>
      <c r="AD57" s="17">
        <f t="shared" si="19"/>
        <v>0</v>
      </c>
      <c r="AE57" s="17">
        <f t="shared" si="19"/>
        <v>0</v>
      </c>
      <c r="AF57" s="17">
        <f t="shared" si="19"/>
        <v>0</v>
      </c>
      <c r="AG57" s="17">
        <f t="shared" si="19"/>
        <v>0</v>
      </c>
      <c r="AH57" s="17">
        <f t="shared" ref="AA57:AH57" si="20">AH56/BT$10</f>
        <v>0</v>
      </c>
      <c r="AI57" s="9" t="s">
        <v>13</v>
      </c>
      <c r="AJ57" s="21">
        <f>AJ56/AJ$10</f>
        <v>0</v>
      </c>
      <c r="AK57" s="21">
        <f>AK56/AK$10</f>
        <v>0</v>
      </c>
      <c r="AL57" s="21">
        <f>AL56/AL$10</f>
        <v>0</v>
      </c>
    </row>
    <row r="58" spans="1:81">
      <c r="A58" s="9" t="s">
        <v>15</v>
      </c>
      <c r="B58" s="17">
        <f>IF(ISERROR(STDEV(AN$11:AN50)),0,STDEV(AN$11:AN50))</f>
        <v>0</v>
      </c>
      <c r="C58" s="17">
        <f>IF(ISERROR(STDEV(AO$11:AO50)),0,STDEV(AO$11:AO50))</f>
        <v>0</v>
      </c>
      <c r="D58" s="17">
        <f>IF(ISERROR(STDEV(AP$11:AP50)),0,STDEV(AP$11:AP50))</f>
        <v>0</v>
      </c>
      <c r="E58" s="17">
        <f>IF(ISERROR(STDEV(AQ$11:AQ50)),0,STDEV(AQ$11:AQ50))</f>
        <v>0</v>
      </c>
      <c r="F58" s="17">
        <f>IF(ISERROR(STDEV(AR$11:AR50)),0,STDEV(AR$11:AR50))</f>
        <v>0</v>
      </c>
      <c r="G58" s="17">
        <f>IF(ISERROR(STDEV(AS$11:AS50)),0,STDEV(AS$11:AS50))</f>
        <v>0</v>
      </c>
      <c r="H58" s="17">
        <f>IF(ISERROR(STDEV(AT$11:AT50)),0,STDEV(AT$11:AT50))</f>
        <v>0</v>
      </c>
      <c r="I58" s="17">
        <f>IF(ISERROR(STDEV(AU$11:AU50)),0,STDEV(AU$11:AU50))</f>
        <v>0</v>
      </c>
      <c r="J58" s="17">
        <f>IF(ISERROR(STDEV(AV$11:AV50)),0,STDEV(AV$11:AV50))</f>
        <v>0</v>
      </c>
      <c r="K58" s="17">
        <f>IF(ISERROR(STDEV(AW$11:AW50)),0,STDEV(AW$11:AW50))</f>
        <v>0</v>
      </c>
      <c r="L58" s="17">
        <f>IF(ISERROR(STDEV(AX$11:AX50)),0,STDEV(AX$11:AX50))</f>
        <v>0</v>
      </c>
      <c r="M58" s="17">
        <f>IF(ISERROR(STDEV(AY$11:AY50)),0,STDEV(AY$11:AY50))</f>
        <v>0</v>
      </c>
      <c r="N58" s="17">
        <f>IF(ISERROR(STDEV(AZ$11:AZ50)),0,STDEV(AZ$11:AZ50))</f>
        <v>0</v>
      </c>
      <c r="O58" s="17">
        <f>IF(ISERROR(STDEV(BA$11:BA50)),0,STDEV(BA$11:BA50))</f>
        <v>0</v>
      </c>
      <c r="P58" s="17">
        <f>IF(ISERROR(STDEV(BB$11:BB50)),0,STDEV(BB$11:BB50))</f>
        <v>0</v>
      </c>
      <c r="Q58" s="17">
        <f>IF(ISERROR(STDEV(BC$11:BC50)),0,STDEV(BC$11:BC50))</f>
        <v>0</v>
      </c>
      <c r="R58" s="17">
        <f>IF(ISERROR(STDEV(BD$11:BD50)),0,STDEV(BD$11:BD50))</f>
        <v>0</v>
      </c>
      <c r="S58" s="17">
        <f>IF(ISERROR(STDEV(BE$11:BE50)),0,STDEV(BE$11:BE50))</f>
        <v>0</v>
      </c>
      <c r="T58" s="17">
        <f>IF(ISERROR(STDEV(BF$11:BF50)),0,STDEV(BF$11:BF50))</f>
        <v>0</v>
      </c>
      <c r="U58" s="17">
        <f>IF(ISERROR(STDEV(BG$11:BG50)),0,STDEV(BG$11:BG50))</f>
        <v>0</v>
      </c>
      <c r="V58" s="17">
        <f>IF(ISERROR(STDEV(BH$11:BH50)),0,STDEV(BH$11:BH50))</f>
        <v>0</v>
      </c>
      <c r="W58" s="17">
        <f>IF(ISERROR(STDEV(BI$11:BI50)),0,STDEV(BI$11:BI50))</f>
        <v>0</v>
      </c>
      <c r="X58" s="264"/>
      <c r="Y58" s="128" t="s">
        <v>106</v>
      </c>
      <c r="Z58" s="17">
        <f>IF(ISERROR(STDEV(BL$11:BL50)),0,STDEV(BL$11:BL50))</f>
        <v>0</v>
      </c>
      <c r="AA58" s="17">
        <f>IF(ISERROR(STDEV(BM$11:BM50)),0,STDEV(BM$11:BM50))</f>
        <v>0</v>
      </c>
      <c r="AB58" s="17">
        <f>IF(ISERROR(STDEV(BN$11:BN50)),0,STDEV(BN$11:BN50))</f>
        <v>0</v>
      </c>
      <c r="AC58" s="17">
        <f>IF(ISERROR(STDEV(BO$11:BO50)),0,STDEV(BO$11:BO50))</f>
        <v>0</v>
      </c>
      <c r="AD58" s="17">
        <f>IF(ISERROR(STDEV(BP$11:BP50)),0,STDEV(BP$11:BP50))</f>
        <v>0</v>
      </c>
      <c r="AE58" s="17">
        <f>IF(ISERROR(STDEV(BQ$11:BQ50)),0,STDEV(BQ$11:BQ50))</f>
        <v>0</v>
      </c>
      <c r="AF58" s="17">
        <f>IF(ISERROR(STDEV(BR$11:BR50)),0,STDEV(BR$11:BR50))</f>
        <v>0</v>
      </c>
      <c r="AG58" s="17">
        <f>IF(ISERROR(STDEV(BS$11:BS50)),0,STDEV(BS$11:BS50))</f>
        <v>0</v>
      </c>
      <c r="AH58" s="17">
        <f>IF(ISERROR(STDEV(BT$11:BT50)),0,STDEV(BT$11:BT50))</f>
        <v>0</v>
      </c>
      <c r="AI58" s="9" t="s">
        <v>22</v>
      </c>
      <c r="AJ58" s="17">
        <f>IF(ISERROR(STDEV(AJ$11:AJ50)),0,STDEV(AJ$11:AJ50))</f>
        <v>0</v>
      </c>
      <c r="AK58" s="17">
        <f>IF(ISERROR(STDEV(AK$11:AK50)),0,STDEV(AK$11:AK50))</f>
        <v>0</v>
      </c>
      <c r="AL58" s="17">
        <f>IF(ISERROR(STDEV(AL$11:AL50)),0,STDEV(AL$11:AL50))</f>
        <v>0</v>
      </c>
    </row>
    <row r="59" spans="1:81">
      <c r="A59" s="5"/>
      <c r="B59" s="286" t="s">
        <v>19</v>
      </c>
      <c r="C59" s="286"/>
      <c r="D59" s="286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7"/>
      <c r="Y59" s="245">
        <f>IF(ISERROR(COUNTIF($Y$11:$Y$50,2)/(COUNTIF($Y$11:$Y$50,1)+COUNTIF($Y$11:$Y$50,2))),0,COUNTIF($Y$11:$Y$50,2)/(COUNTIF($Y$11:$Y$50,1)+COUNTIF($Y$11:$Y$50,2)))</f>
        <v>0</v>
      </c>
      <c r="Z59" s="249"/>
      <c r="AA59" s="249"/>
      <c r="AB59" s="249"/>
      <c r="AC59" s="249"/>
      <c r="AD59" s="249"/>
      <c r="AE59" s="249"/>
      <c r="AF59" s="249"/>
      <c r="AG59" s="249"/>
      <c r="AH59" s="58"/>
      <c r="AP59" s="16"/>
    </row>
    <row r="60" spans="1:81">
      <c r="A60" s="14" t="s">
        <v>107</v>
      </c>
      <c r="B60" s="18">
        <f t="shared" ref="B60:W63" si="21">IF(ISERROR(COUNTIF(B$11:B$50,B69)/$A$69),0,COUNTIF(B$11:B$50,B69)/$A$69)</f>
        <v>0</v>
      </c>
      <c r="C60" s="18">
        <f t="shared" si="21"/>
        <v>0</v>
      </c>
      <c r="D60" s="18">
        <f t="shared" si="21"/>
        <v>0</v>
      </c>
      <c r="E60" s="18">
        <f t="shared" si="21"/>
        <v>0</v>
      </c>
      <c r="F60" s="18">
        <f t="shared" si="21"/>
        <v>0</v>
      </c>
      <c r="G60" s="18">
        <f t="shared" si="21"/>
        <v>0</v>
      </c>
      <c r="H60" s="18">
        <f t="shared" si="21"/>
        <v>0</v>
      </c>
      <c r="I60" s="18">
        <f t="shared" si="21"/>
        <v>0</v>
      </c>
      <c r="J60" s="18">
        <f t="shared" si="21"/>
        <v>0</v>
      </c>
      <c r="K60" s="18">
        <f t="shared" si="21"/>
        <v>0</v>
      </c>
      <c r="L60" s="18">
        <f t="shared" si="21"/>
        <v>0</v>
      </c>
      <c r="M60" s="18">
        <f t="shared" si="21"/>
        <v>0</v>
      </c>
      <c r="N60" s="18">
        <f t="shared" si="21"/>
        <v>0</v>
      </c>
      <c r="O60" s="18">
        <f t="shared" si="21"/>
        <v>0</v>
      </c>
      <c r="P60" s="18">
        <f t="shared" si="21"/>
        <v>0</v>
      </c>
      <c r="Q60" s="18">
        <f t="shared" si="21"/>
        <v>0</v>
      </c>
      <c r="R60" s="18">
        <f t="shared" si="21"/>
        <v>0</v>
      </c>
      <c r="S60" s="18">
        <f t="shared" si="21"/>
        <v>0</v>
      </c>
      <c r="T60" s="18">
        <f t="shared" si="21"/>
        <v>0</v>
      </c>
      <c r="U60" s="18">
        <f t="shared" si="21"/>
        <v>0</v>
      </c>
      <c r="V60" s="18">
        <f t="shared" si="21"/>
        <v>0</v>
      </c>
      <c r="W60" s="18">
        <f t="shared" si="21"/>
        <v>0</v>
      </c>
      <c r="X60" s="109"/>
      <c r="Y60" s="247">
        <f>COUNTIF($Y$11:$Y$50,1)</f>
        <v>0</v>
      </c>
      <c r="Z60" s="18">
        <f>IF(ISERROR(COUNTIF(Z$11:Z$50,Z69)/$A$69),0,COUNTIF(Z$11:Z$50,Z69)/$A$69)</f>
        <v>0</v>
      </c>
      <c r="AA60" s="18">
        <f>IF(ISERROR(COUNTIF(AA$11:AA$50,AA69)/$A$69),0,COUNTIF(AA$11:AA$50,AA69)/$A$69)</f>
        <v>0</v>
      </c>
      <c r="AB60" s="18">
        <f>IF(ISERROR(COUNTIF(AB$11:AB$50,AB69)/$A$69),0,COUNTIF(AB$11:AB$50,AB69)/$A$69)</f>
        <v>0</v>
      </c>
      <c r="AC60" s="18">
        <f>IF(ISERROR(COUNTIF(AC$11:AC$50,AC69)/$A$69),0,COUNTIF(AC$11:AC$50,AC69)/$A$69)</f>
        <v>0</v>
      </c>
      <c r="AD60" s="18">
        <f t="shared" ref="AD60:AG60" si="22">IF(ISERROR(COUNTIF(AD$11:AD$50,AD69)/$A$69),0,COUNTIF(AD$11:AD$50,AD69)/$A$69)</f>
        <v>0</v>
      </c>
      <c r="AE60" s="18">
        <f t="shared" si="22"/>
        <v>0</v>
      </c>
      <c r="AF60" s="18">
        <f t="shared" si="22"/>
        <v>0</v>
      </c>
      <c r="AG60" s="18">
        <f t="shared" si="22"/>
        <v>0</v>
      </c>
      <c r="AH60" s="58"/>
      <c r="AI60" s="5"/>
    </row>
    <row r="61" spans="1:81">
      <c r="A61" s="14" t="s">
        <v>108</v>
      </c>
      <c r="B61" s="18">
        <f t="shared" si="21"/>
        <v>0</v>
      </c>
      <c r="C61" s="18">
        <f t="shared" si="21"/>
        <v>0</v>
      </c>
      <c r="D61" s="18">
        <f t="shared" si="21"/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si="21"/>
        <v>0</v>
      </c>
      <c r="I61" s="18">
        <f t="shared" si="21"/>
        <v>0</v>
      </c>
      <c r="J61" s="18">
        <f t="shared" si="21"/>
        <v>0</v>
      </c>
      <c r="K61" s="18">
        <f t="shared" si="21"/>
        <v>0</v>
      </c>
      <c r="L61" s="18">
        <f t="shared" si="21"/>
        <v>0</v>
      </c>
      <c r="M61" s="18">
        <f t="shared" si="21"/>
        <v>0</v>
      </c>
      <c r="N61" s="18">
        <f t="shared" si="21"/>
        <v>0</v>
      </c>
      <c r="O61" s="18">
        <f t="shared" si="21"/>
        <v>0</v>
      </c>
      <c r="P61" s="18">
        <f t="shared" si="21"/>
        <v>0</v>
      </c>
      <c r="Q61" s="18">
        <f t="shared" si="21"/>
        <v>0</v>
      </c>
      <c r="R61" s="18">
        <f t="shared" si="21"/>
        <v>0</v>
      </c>
      <c r="S61" s="18">
        <f t="shared" si="21"/>
        <v>0</v>
      </c>
      <c r="T61" s="18">
        <f t="shared" si="21"/>
        <v>0</v>
      </c>
      <c r="U61" s="18">
        <f t="shared" si="21"/>
        <v>0</v>
      </c>
      <c r="V61" s="18">
        <f t="shared" si="21"/>
        <v>0</v>
      </c>
      <c r="W61" s="18">
        <f t="shared" si="21"/>
        <v>0</v>
      </c>
      <c r="X61" s="109"/>
      <c r="Y61" s="247">
        <f>COUNTIF($Y$11:$Y$50,2)</f>
        <v>0</v>
      </c>
      <c r="Z61" s="18">
        <f t="shared" ref="Z61:AG65" si="23">IF(ISERROR(COUNTIF(Z$11:Z$50,Z70)/$A$69),0,COUNTIF(Z$11:Z$50,Z70)/$A$69)</f>
        <v>0</v>
      </c>
      <c r="AA61" s="18">
        <f t="shared" si="23"/>
        <v>0</v>
      </c>
      <c r="AB61" s="18">
        <f t="shared" si="23"/>
        <v>0</v>
      </c>
      <c r="AC61" s="18">
        <f t="shared" si="23"/>
        <v>0</v>
      </c>
      <c r="AD61" s="18">
        <f t="shared" si="23"/>
        <v>0</v>
      </c>
      <c r="AE61" s="18">
        <f t="shared" si="23"/>
        <v>0</v>
      </c>
      <c r="AF61" s="18">
        <f t="shared" si="23"/>
        <v>0</v>
      </c>
      <c r="AG61" s="18">
        <f t="shared" si="23"/>
        <v>0</v>
      </c>
      <c r="AH61" s="58"/>
      <c r="AI61" s="5"/>
    </row>
    <row r="62" spans="1:81">
      <c r="A62" s="14" t="s">
        <v>109</v>
      </c>
      <c r="B62" s="18">
        <f t="shared" si="21"/>
        <v>0</v>
      </c>
      <c r="C62" s="18">
        <f t="shared" si="21"/>
        <v>0</v>
      </c>
      <c r="D62" s="18">
        <f t="shared" si="21"/>
        <v>0</v>
      </c>
      <c r="E62" s="18">
        <f t="shared" si="21"/>
        <v>0</v>
      </c>
      <c r="F62" s="18">
        <f t="shared" si="21"/>
        <v>0</v>
      </c>
      <c r="G62" s="18">
        <f t="shared" si="21"/>
        <v>0</v>
      </c>
      <c r="H62" s="18">
        <f t="shared" si="21"/>
        <v>0</v>
      </c>
      <c r="I62" s="18">
        <f t="shared" si="21"/>
        <v>0</v>
      </c>
      <c r="J62" s="18">
        <f>IF(ISERROR(COUNTIF(J$11:J$50,J71)/$A$69),0,COUNTIF(J$11:J$50,J71)/$A$69)</f>
        <v>0</v>
      </c>
      <c r="K62" s="18"/>
      <c r="L62" s="18">
        <f>IF(ISERROR(COUNTIF(L$11:L$50,L71)/$A$69),0,COUNTIF(L$11:L$50,L71)/$A$69)</f>
        <v>0</v>
      </c>
      <c r="M62" s="18">
        <f>IF(ISERROR(COUNTIF(M$11:M$50,M71)/$A$69),0,COUNTIF(M$11:M$50,M71)/$A$69)</f>
        <v>0</v>
      </c>
      <c r="N62" s="18"/>
      <c r="O62" s="18">
        <f>IF(ISERROR(COUNTIF(O$11:O$50,O71)/$A$69),0,COUNTIF(O$11:O$50,O71)/$A$69)</f>
        <v>0</v>
      </c>
      <c r="P62" s="18">
        <f>IF(ISERROR(COUNTIF(P$11:P$50,P71)/$A$69),0,COUNTIF(P$11:P$50,P71)/$A$69)</f>
        <v>0</v>
      </c>
      <c r="Q62" s="18">
        <f>IF(ISERROR(COUNTIF(Q$11:Q$50,Q71)/$A$69),0,COUNTIF(Q$11:Q$50,Q71)/$A$69)</f>
        <v>0</v>
      </c>
      <c r="R62" s="18"/>
      <c r="S62" s="18">
        <f>IF(ISERROR(COUNTIF(S$11:S$50,S71)/$A$69),0,COUNTIF(S$11:S$50,S71)/$A$69)</f>
        <v>0</v>
      </c>
      <c r="T62" s="18"/>
      <c r="U62" s="18"/>
      <c r="V62" s="18">
        <f>IF(ISERROR(COUNTIF(V$11:V$50,V71)/$A$69),0,COUNTIF(V$11:V$50,V71)/$A$69)</f>
        <v>0</v>
      </c>
      <c r="W62" s="18">
        <f>IF(ISERROR(COUNTIF(W$11:W$50,W71)/$A$69),0,COUNTIF(W$11:W$50,W71)/$A$69)</f>
        <v>0</v>
      </c>
      <c r="X62" s="109"/>
      <c r="Y62" s="110"/>
      <c r="Z62" s="18">
        <f t="shared" si="23"/>
        <v>0</v>
      </c>
      <c r="AA62" s="18">
        <f t="shared" si="23"/>
        <v>0</v>
      </c>
      <c r="AB62" s="18">
        <f t="shared" si="23"/>
        <v>0</v>
      </c>
      <c r="AC62" s="18">
        <f t="shared" si="23"/>
        <v>0</v>
      </c>
      <c r="AD62" s="18">
        <f t="shared" si="23"/>
        <v>0</v>
      </c>
      <c r="AE62" s="18">
        <f t="shared" si="23"/>
        <v>0</v>
      </c>
      <c r="AF62" s="18">
        <f t="shared" si="23"/>
        <v>0</v>
      </c>
      <c r="AG62" s="18"/>
      <c r="AH62" s="58"/>
      <c r="AI62" s="5"/>
    </row>
    <row r="63" spans="1:81">
      <c r="A63" s="14" t="s">
        <v>137</v>
      </c>
      <c r="B63" s="18">
        <f t="shared" si="21"/>
        <v>0</v>
      </c>
      <c r="C63" s="18">
        <f t="shared" si="21"/>
        <v>0</v>
      </c>
      <c r="D63" s="18">
        <f t="shared" si="21"/>
        <v>0</v>
      </c>
      <c r="E63" s="18">
        <f t="shared" si="21"/>
        <v>0</v>
      </c>
      <c r="F63" s="18">
        <f t="shared" si="21"/>
        <v>0</v>
      </c>
      <c r="G63" s="18">
        <f t="shared" si="21"/>
        <v>0</v>
      </c>
      <c r="H63" s="18">
        <f t="shared" si="21"/>
        <v>0</v>
      </c>
      <c r="I63" s="18">
        <f>IF(ISERROR(COUNTIF(I$11:I$50,I72)/$A$69),0,COUNTIF(I$11:I$50,I72)/$A$69)</f>
        <v>0</v>
      </c>
      <c r="J63" s="18">
        <f>IF(ISERROR(COUNTIF(J$11:J$50,J72)/$A$69),0,COUNTIF(J$11:J$50,J72)/$A$69)</f>
        <v>0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11"/>
      <c r="Y63" s="110"/>
      <c r="Z63" s="18"/>
      <c r="AA63" s="18">
        <f t="shared" si="23"/>
        <v>0</v>
      </c>
      <c r="AB63" s="41"/>
      <c r="AC63" s="41"/>
      <c r="AD63" s="41"/>
      <c r="AE63" s="18">
        <f t="shared" si="23"/>
        <v>0</v>
      </c>
      <c r="AF63" s="41"/>
      <c r="AG63" s="41"/>
      <c r="AH63" s="58"/>
      <c r="AI63" s="5"/>
    </row>
    <row r="64" spans="1:81" ht="13.5" customHeight="1">
      <c r="A64" s="14" t="s">
        <v>111</v>
      </c>
      <c r="B64" s="41"/>
      <c r="C64" s="41"/>
      <c r="D64" s="41"/>
      <c r="E64" s="41"/>
      <c r="F64" s="41"/>
      <c r="G64" s="41"/>
      <c r="H64" s="41"/>
      <c r="I64" s="18">
        <f>IF(ISERROR(COUNTIF(I$11:I$50,I73)/$A$69),0,COUNTIF(I$11:I$50,I73)/$A$69)</f>
        <v>0</v>
      </c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111"/>
      <c r="Y64" s="110"/>
      <c r="Z64" s="41"/>
      <c r="AA64" s="18">
        <f t="shared" si="23"/>
        <v>0</v>
      </c>
      <c r="AB64" s="41"/>
      <c r="AC64" s="41"/>
      <c r="AD64" s="41"/>
      <c r="AE64" s="18">
        <f t="shared" si="23"/>
        <v>0</v>
      </c>
      <c r="AF64" s="41"/>
      <c r="AG64" s="41"/>
      <c r="AH64" s="58"/>
      <c r="AI64" s="5"/>
    </row>
    <row r="65" spans="1:35" ht="13.5" customHeight="1">
      <c r="A65" s="14" t="s">
        <v>112</v>
      </c>
      <c r="B65" s="41"/>
      <c r="C65" s="41"/>
      <c r="D65" s="41"/>
      <c r="E65" s="41"/>
      <c r="F65" s="41"/>
      <c r="G65" s="41"/>
      <c r="H65" s="41"/>
      <c r="I65" s="18">
        <f>IF(ISERROR(COUNTIF(I$11:I$50,I74)/$A$69),0,COUNTIF(I$11:I$50,I74)/$A$69)</f>
        <v>0</v>
      </c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111"/>
      <c r="Y65" s="110"/>
      <c r="Z65" s="41"/>
      <c r="AA65" s="18">
        <f t="shared" si="23"/>
        <v>0</v>
      </c>
      <c r="AB65" s="41"/>
      <c r="AC65" s="41"/>
      <c r="AD65" s="41"/>
      <c r="AE65" s="41"/>
      <c r="AF65" s="41"/>
      <c r="AG65" s="41"/>
      <c r="AH65" s="58"/>
      <c r="AI65" s="5"/>
    </row>
    <row r="66" spans="1:35">
      <c r="A66" s="14" t="s">
        <v>18</v>
      </c>
      <c r="B66" s="18">
        <f t="shared" ref="B66:H67" si="24">IF(ISERROR(COUNTIF(B$11:B$50,B73)/$A$69),0,COUNTIF(B$11:B$50,B73)/$A$69)</f>
        <v>0</v>
      </c>
      <c r="C66" s="18">
        <f t="shared" si="24"/>
        <v>0</v>
      </c>
      <c r="D66" s="18">
        <f t="shared" si="24"/>
        <v>0</v>
      </c>
      <c r="E66" s="18">
        <f t="shared" si="24"/>
        <v>0</v>
      </c>
      <c r="F66" s="18">
        <f t="shared" si="24"/>
        <v>0</v>
      </c>
      <c r="G66" s="18">
        <f t="shared" si="24"/>
        <v>0</v>
      </c>
      <c r="H66" s="18">
        <f t="shared" si="24"/>
        <v>0</v>
      </c>
      <c r="I66" s="18">
        <f>IF(ISERROR(COUNTIF(I$11:I$50,I75)/$A$69),0,COUNTIF(I$11:I$50,I75)/$A$69)</f>
        <v>0</v>
      </c>
      <c r="J66" s="18">
        <f>IF(ISERROR(COUNTIF(J$11:J$50,J73)/$A$69),0,COUNTIF(J$11:J$50,J73)/$A$69)</f>
        <v>0</v>
      </c>
      <c r="K66" s="18">
        <f>IF(ISERROR(COUNTIF(K$11:K$50,K71)/$A$69),0,COUNTIF(K$11:K$50,K71)/$A$69)</f>
        <v>0</v>
      </c>
      <c r="L66" s="18">
        <f>IF(ISERROR(COUNTIF(L$11:L$50,L72)/$A$69),0,COUNTIF(L$11:L$50,L72)/$A$69)</f>
        <v>0</v>
      </c>
      <c r="M66" s="18">
        <f>IF(ISERROR(COUNTIF(M$11:M$50,M72)/$A$69),0,COUNTIF(M$11:M$50,M72)/$A$69)</f>
        <v>0</v>
      </c>
      <c r="N66" s="18">
        <f>IF(ISERROR(COUNTIF(N$11:N$50,N71)/$A$69),0,COUNTIF(N$11:N$50,N71)/$A$69)</f>
        <v>0</v>
      </c>
      <c r="O66" s="18">
        <f>IF(ISERROR(COUNTIF(O$11:O$50,O72)/$A$69),0,COUNTIF(O$11:O$50,O72)/$A$69)</f>
        <v>0</v>
      </c>
      <c r="P66" s="18">
        <f>IF(ISERROR(COUNTIF(P$11:P$50,P72)/$A$69),0,COUNTIF(P$11:P$50,P72)/$A$69)</f>
        <v>0</v>
      </c>
      <c r="Q66" s="18">
        <f>IF(ISERROR(COUNTIF(Q$11:Q$50,Q72)/$A$69),0,COUNTIF(Q$11:Q$50,Q72)/$A$69)</f>
        <v>0</v>
      </c>
      <c r="R66" s="18">
        <f>IF(ISERROR(COUNTIF(R$11:R$50,R71)/$A$69),0,COUNTIF(R$11:R$50,R71)/$A$69)</f>
        <v>0</v>
      </c>
      <c r="S66" s="18">
        <f>IF(ISERROR(COUNTIF(S$11:S$50,S72)/$A$69),0,COUNTIF(S$11:S$50,S72)/$A$69)</f>
        <v>0</v>
      </c>
      <c r="T66" s="18">
        <f>IF(ISERROR(COUNTIF(T$11:T$50,T71)/$A$69),0,COUNTIF(T$11:T$50,T71)/$A$69)</f>
        <v>0</v>
      </c>
      <c r="U66" s="18">
        <f>IF(ISERROR(COUNTIF(U$11:U$50,U71)/$A$69),0,COUNTIF(U$11:U$50,U71)/$A$69)</f>
        <v>0</v>
      </c>
      <c r="V66" s="18">
        <f>IF(ISERROR(COUNTIF(V$11:V$50,V72)/$A$69),0,COUNTIF(V$11:V$50,V72)/$A$69)</f>
        <v>0</v>
      </c>
      <c r="W66" s="18">
        <f>IF(ISERROR(COUNTIF(W$11:W$50,W72)/$A$69),0,COUNTIF(W$11:W$50,W72)/$A$69)</f>
        <v>0</v>
      </c>
      <c r="X66" s="109"/>
      <c r="Y66" s="114"/>
      <c r="Z66" s="113"/>
      <c r="AA66" s="113"/>
      <c r="AB66" s="113"/>
      <c r="AC66" s="113"/>
      <c r="AD66" s="113"/>
      <c r="AE66" s="113"/>
      <c r="AF66" s="113"/>
      <c r="AG66" s="113"/>
      <c r="AH66" s="24"/>
    </row>
    <row r="67" spans="1:35">
      <c r="A67" s="14" t="s">
        <v>21</v>
      </c>
      <c r="B67" s="18">
        <f t="shared" si="24"/>
        <v>0</v>
      </c>
      <c r="C67" s="18">
        <f t="shared" si="24"/>
        <v>0</v>
      </c>
      <c r="D67" s="18">
        <f t="shared" si="24"/>
        <v>0</v>
      </c>
      <c r="E67" s="18">
        <f t="shared" si="24"/>
        <v>0</v>
      </c>
      <c r="F67" s="18">
        <f t="shared" si="24"/>
        <v>0</v>
      </c>
      <c r="G67" s="18">
        <f t="shared" si="24"/>
        <v>0</v>
      </c>
      <c r="H67" s="18">
        <f t="shared" si="24"/>
        <v>0</v>
      </c>
      <c r="I67" s="18">
        <f>IF(ISERROR(COUNTIF(I$11:I$50,I76)/$A$69),0,COUNTIF(I$11:I$50,I76)/$A$69)</f>
        <v>0</v>
      </c>
      <c r="J67" s="18">
        <f>IF(ISERROR(COUNTIF(J$11:J$50,J74)/$A$69),0,COUNTIF(J$11:J$50,J74)/$A$69)</f>
        <v>0</v>
      </c>
      <c r="K67" s="112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74"/>
      <c r="Y67" s="74"/>
      <c r="Z67" s="114"/>
      <c r="AA67" s="74"/>
      <c r="AB67" s="74"/>
      <c r="AC67" s="74"/>
      <c r="AD67" s="74"/>
      <c r="AE67" s="74"/>
      <c r="AF67" s="74"/>
      <c r="AG67" s="74"/>
      <c r="AH67" s="58"/>
    </row>
    <row r="68" spans="1:3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5"/>
    </row>
    <row r="69" spans="1:35" s="90" customFormat="1" hidden="1">
      <c r="A69" s="87">
        <f>COUNTA(A11:A50)</f>
        <v>0</v>
      </c>
      <c r="B69" s="88" t="s">
        <v>63</v>
      </c>
      <c r="C69" s="88" t="s">
        <v>4</v>
      </c>
      <c r="D69" s="88" t="s">
        <v>64</v>
      </c>
      <c r="E69" s="88" t="s">
        <v>63</v>
      </c>
      <c r="F69" s="88" t="s">
        <v>4</v>
      </c>
      <c r="G69" s="88" t="s">
        <v>63</v>
      </c>
      <c r="H69" s="88" t="s">
        <v>4</v>
      </c>
      <c r="I69" s="88" t="s">
        <v>73</v>
      </c>
      <c r="J69" s="88" t="s">
        <v>64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8">
        <v>0</v>
      </c>
      <c r="R69" s="88">
        <v>0</v>
      </c>
      <c r="S69" s="88">
        <v>0</v>
      </c>
      <c r="T69" s="88">
        <v>0</v>
      </c>
      <c r="U69" s="88">
        <v>0</v>
      </c>
      <c r="V69" s="88">
        <v>0</v>
      </c>
      <c r="W69" s="88">
        <v>0</v>
      </c>
      <c r="X69" s="88"/>
      <c r="Y69" s="88">
        <v>1</v>
      </c>
      <c r="Z69" s="88">
        <v>0</v>
      </c>
      <c r="AA69" s="88">
        <v>0</v>
      </c>
      <c r="AB69" s="88">
        <v>0</v>
      </c>
      <c r="AC69" s="88">
        <v>0</v>
      </c>
      <c r="AD69" s="88">
        <v>0</v>
      </c>
      <c r="AE69" s="88">
        <v>0</v>
      </c>
      <c r="AF69" s="88">
        <v>0</v>
      </c>
      <c r="AG69" s="88">
        <v>0</v>
      </c>
      <c r="AH69" s="89"/>
    </row>
    <row r="70" spans="1:35" s="90" customFormat="1" hidden="1">
      <c r="A70" s="87"/>
      <c r="B70" s="88" t="s">
        <v>92</v>
      </c>
      <c r="C70" s="88" t="s">
        <v>2</v>
      </c>
      <c r="D70" s="88" t="s">
        <v>95</v>
      </c>
      <c r="E70" s="88" t="s">
        <v>92</v>
      </c>
      <c r="F70" s="88" t="s">
        <v>2</v>
      </c>
      <c r="G70" s="88" t="s">
        <v>92</v>
      </c>
      <c r="H70" s="88" t="s">
        <v>2</v>
      </c>
      <c r="I70" s="88" t="s">
        <v>98</v>
      </c>
      <c r="J70" s="88" t="s">
        <v>95</v>
      </c>
      <c r="K70" s="88">
        <v>1</v>
      </c>
      <c r="L70" s="88">
        <v>1</v>
      </c>
      <c r="M70" s="88">
        <v>1</v>
      </c>
      <c r="N70" s="88">
        <v>1</v>
      </c>
      <c r="O70" s="88">
        <v>1</v>
      </c>
      <c r="P70" s="88">
        <v>1</v>
      </c>
      <c r="Q70" s="88">
        <v>1</v>
      </c>
      <c r="R70" s="88">
        <v>1</v>
      </c>
      <c r="S70" s="88">
        <v>1</v>
      </c>
      <c r="T70" s="88">
        <v>1</v>
      </c>
      <c r="U70" s="88">
        <v>1</v>
      </c>
      <c r="V70" s="88">
        <v>1</v>
      </c>
      <c r="W70" s="88">
        <v>1</v>
      </c>
      <c r="X70" s="88" t="s">
        <v>10</v>
      </c>
      <c r="Y70" s="88">
        <v>2</v>
      </c>
      <c r="Z70" s="88">
        <v>1</v>
      </c>
      <c r="AA70" s="88">
        <v>1</v>
      </c>
      <c r="AB70" s="88">
        <v>1</v>
      </c>
      <c r="AC70" s="88">
        <v>1</v>
      </c>
      <c r="AD70" s="88">
        <v>1</v>
      </c>
      <c r="AE70" s="88">
        <v>1</v>
      </c>
      <c r="AF70" s="88">
        <v>1</v>
      </c>
      <c r="AG70" s="88">
        <v>1</v>
      </c>
      <c r="AH70" s="89"/>
    </row>
    <row r="71" spans="1:35" s="90" customFormat="1" hidden="1">
      <c r="A71" s="87"/>
      <c r="B71" s="88" t="s">
        <v>93</v>
      </c>
      <c r="C71" s="88" t="s">
        <v>3</v>
      </c>
      <c r="D71" s="88" t="s">
        <v>96</v>
      </c>
      <c r="E71" s="88" t="s">
        <v>93</v>
      </c>
      <c r="F71" s="88" t="s">
        <v>3</v>
      </c>
      <c r="G71" s="88" t="s">
        <v>93</v>
      </c>
      <c r="H71" s="88" t="s">
        <v>3</v>
      </c>
      <c r="I71" s="88" t="s">
        <v>99</v>
      </c>
      <c r="J71" s="88" t="s">
        <v>96</v>
      </c>
      <c r="K71" s="88" t="s">
        <v>10</v>
      </c>
      <c r="L71" s="88">
        <v>2</v>
      </c>
      <c r="M71" s="88">
        <v>2</v>
      </c>
      <c r="N71" s="88" t="s">
        <v>10</v>
      </c>
      <c r="O71" s="88">
        <v>2</v>
      </c>
      <c r="P71" s="88">
        <v>2</v>
      </c>
      <c r="Q71" s="88">
        <v>2</v>
      </c>
      <c r="R71" s="88" t="s">
        <v>10</v>
      </c>
      <c r="S71" s="88">
        <v>2</v>
      </c>
      <c r="T71" s="88" t="s">
        <v>10</v>
      </c>
      <c r="U71" s="88" t="s">
        <v>10</v>
      </c>
      <c r="V71" s="88">
        <v>2</v>
      </c>
      <c r="W71" s="88">
        <v>2</v>
      </c>
      <c r="X71" s="88"/>
      <c r="Y71" s="88"/>
      <c r="Z71" s="88">
        <v>2</v>
      </c>
      <c r="AA71" s="88">
        <v>2</v>
      </c>
      <c r="AB71" s="88">
        <v>2</v>
      </c>
      <c r="AC71" s="88">
        <v>2</v>
      </c>
      <c r="AD71" s="88">
        <v>2</v>
      </c>
      <c r="AE71" s="88">
        <v>2</v>
      </c>
      <c r="AF71" s="88">
        <v>2</v>
      </c>
      <c r="AG71" s="88"/>
      <c r="AH71" s="89"/>
    </row>
    <row r="72" spans="1:35" s="90" customFormat="1" hidden="1">
      <c r="A72" s="87"/>
      <c r="B72" s="88" t="s">
        <v>94</v>
      </c>
      <c r="C72" s="88" t="s">
        <v>5</v>
      </c>
      <c r="D72" s="88" t="s">
        <v>97</v>
      </c>
      <c r="E72" s="88" t="s">
        <v>94</v>
      </c>
      <c r="F72" s="88" t="s">
        <v>5</v>
      </c>
      <c r="G72" s="88" t="s">
        <v>94</v>
      </c>
      <c r="H72" s="88" t="s">
        <v>5</v>
      </c>
      <c r="I72" s="88" t="s">
        <v>100</v>
      </c>
      <c r="J72" s="88" t="s">
        <v>97</v>
      </c>
      <c r="K72" s="88"/>
      <c r="L72" s="88" t="s">
        <v>10</v>
      </c>
      <c r="M72" s="88" t="s">
        <v>10</v>
      </c>
      <c r="N72" s="88"/>
      <c r="O72" s="88" t="s">
        <v>10</v>
      </c>
      <c r="P72" s="88" t="s">
        <v>10</v>
      </c>
      <c r="Q72" s="88" t="s">
        <v>10</v>
      </c>
      <c r="R72" s="88"/>
      <c r="S72" s="88" t="s">
        <v>10</v>
      </c>
      <c r="T72" s="88"/>
      <c r="U72" s="88"/>
      <c r="V72" s="88" t="s">
        <v>10</v>
      </c>
      <c r="W72" s="88" t="s">
        <v>10</v>
      </c>
      <c r="X72" s="88"/>
      <c r="Y72" s="88"/>
      <c r="Z72" s="88"/>
      <c r="AA72" s="88">
        <v>3</v>
      </c>
      <c r="AB72" s="88"/>
      <c r="AC72" s="88"/>
      <c r="AD72" s="88"/>
      <c r="AE72" s="88">
        <v>3</v>
      </c>
      <c r="AF72" s="88"/>
      <c r="AG72" s="88"/>
      <c r="AH72" s="89"/>
    </row>
    <row r="73" spans="1:35" s="90" customFormat="1" hidden="1">
      <c r="A73" s="87"/>
      <c r="B73" s="91" t="s">
        <v>10</v>
      </c>
      <c r="C73" s="91" t="s">
        <v>10</v>
      </c>
      <c r="D73" s="91" t="s">
        <v>10</v>
      </c>
      <c r="E73" s="91" t="s">
        <v>10</v>
      </c>
      <c r="F73" s="91" t="s">
        <v>10</v>
      </c>
      <c r="G73" s="91" t="s">
        <v>10</v>
      </c>
      <c r="H73" s="91" t="s">
        <v>10</v>
      </c>
      <c r="I73" s="91" t="s">
        <v>101</v>
      </c>
      <c r="J73" s="91" t="s">
        <v>10</v>
      </c>
      <c r="K73" s="91"/>
      <c r="L73" s="88"/>
      <c r="M73" s="88"/>
      <c r="N73" s="91"/>
      <c r="O73" s="88"/>
      <c r="P73" s="88"/>
      <c r="Q73" s="88"/>
      <c r="R73" s="91"/>
      <c r="S73" s="88"/>
      <c r="T73" s="91"/>
      <c r="U73" s="91"/>
      <c r="V73" s="88"/>
      <c r="W73" s="88"/>
      <c r="X73" s="92"/>
      <c r="Y73" s="91"/>
      <c r="Z73" s="91"/>
      <c r="AA73" s="88">
        <v>4</v>
      </c>
      <c r="AB73" s="91"/>
      <c r="AC73" s="91"/>
      <c r="AD73" s="91"/>
      <c r="AE73" s="88">
        <v>4</v>
      </c>
      <c r="AF73" s="91"/>
      <c r="AG73" s="91"/>
      <c r="AH73" s="89"/>
    </row>
    <row r="74" spans="1:35" s="90" customFormat="1" hidden="1">
      <c r="A74" s="93"/>
      <c r="B74" s="88" t="s">
        <v>20</v>
      </c>
      <c r="C74" s="88" t="s">
        <v>20</v>
      </c>
      <c r="D74" s="88" t="s">
        <v>20</v>
      </c>
      <c r="E74" s="88" t="s">
        <v>20</v>
      </c>
      <c r="F74" s="88" t="s">
        <v>20</v>
      </c>
      <c r="G74" s="88" t="s">
        <v>20</v>
      </c>
      <c r="H74" s="88" t="s">
        <v>20</v>
      </c>
      <c r="I74" s="88" t="s">
        <v>102</v>
      </c>
      <c r="J74" s="88" t="s">
        <v>20</v>
      </c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>
        <v>5</v>
      </c>
      <c r="AB74" s="88"/>
      <c r="AC74" s="88"/>
      <c r="AD74" s="88"/>
      <c r="AE74" s="88"/>
      <c r="AF74" s="88"/>
      <c r="AG74" s="88"/>
    </row>
    <row r="75" spans="1:35" s="86" customFormat="1" hidden="1">
      <c r="A75" s="93"/>
      <c r="B75" s="94"/>
      <c r="C75" s="94"/>
      <c r="D75" s="94"/>
      <c r="E75" s="94"/>
      <c r="F75" s="94"/>
      <c r="G75" s="94"/>
      <c r="H75" s="94"/>
      <c r="I75" s="91" t="s">
        <v>10</v>
      </c>
      <c r="J75" s="94"/>
      <c r="K75" s="94"/>
      <c r="L75" s="94"/>
      <c r="M75" s="88"/>
      <c r="N75" s="94"/>
      <c r="O75" s="94"/>
      <c r="P75" s="94"/>
      <c r="Q75" s="94"/>
      <c r="R75" s="94"/>
      <c r="S75" s="94"/>
      <c r="T75" s="94"/>
      <c r="U75" s="94"/>
      <c r="V75" s="94"/>
      <c r="W75" s="88"/>
      <c r="X75" s="94"/>
      <c r="Y75" s="94"/>
      <c r="Z75" s="94"/>
      <c r="AA75" s="94"/>
      <c r="AB75" s="94"/>
      <c r="AC75" s="94"/>
      <c r="AD75" s="94"/>
      <c r="AE75" s="94"/>
      <c r="AF75" s="94"/>
      <c r="AG75" s="94"/>
    </row>
    <row r="76" spans="1:35" s="86" customFormat="1" hidden="1">
      <c r="A76" s="93"/>
      <c r="B76" s="94"/>
      <c r="C76" s="94"/>
      <c r="D76" s="94"/>
      <c r="E76" s="94"/>
      <c r="F76" s="94"/>
      <c r="G76" s="94"/>
      <c r="H76" s="94"/>
      <c r="I76" s="88" t="s">
        <v>20</v>
      </c>
      <c r="J76" s="94"/>
      <c r="K76" s="94"/>
      <c r="L76" s="94"/>
      <c r="M76" s="88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</row>
    <row r="77" spans="1:3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</row>
    <row r="78" spans="1:3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</row>
    <row r="79" spans="1:3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</row>
    <row r="80" spans="1:3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</row>
    <row r="81" spans="1:33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</row>
    <row r="82" spans="1:33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</row>
    <row r="83" spans="1:3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</row>
    <row r="84" spans="1:33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</row>
    <row r="85" spans="1:33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</row>
    <row r="86" spans="1:33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</row>
  </sheetData>
  <sheetProtection sheet="1" objects="1" scenarios="1"/>
  <mergeCells count="85">
    <mergeCell ref="B59:X59"/>
    <mergeCell ref="V53:V54"/>
    <mergeCell ref="W53:W54"/>
    <mergeCell ref="AH53:AH54"/>
    <mergeCell ref="X56:X58"/>
    <mergeCell ref="Q53:Q54"/>
    <mergeCell ref="R53:R54"/>
    <mergeCell ref="S53:S54"/>
    <mergeCell ref="T53:T54"/>
    <mergeCell ref="U53:U54"/>
    <mergeCell ref="AI52:AI55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BI8:BI9"/>
    <mergeCell ref="BJ8:BS8"/>
    <mergeCell ref="AJ51:AJ55"/>
    <mergeCell ref="AK51:AK55"/>
    <mergeCell ref="AL51:AL55"/>
    <mergeCell ref="BD8:BD9"/>
    <mergeCell ref="BE8:BE9"/>
    <mergeCell ref="BF8:BF9"/>
    <mergeCell ref="BG8:BG9"/>
    <mergeCell ref="BH8:BH9"/>
    <mergeCell ref="AY8:AY9"/>
    <mergeCell ref="AZ8:AZ9"/>
    <mergeCell ref="BA8:BA9"/>
    <mergeCell ref="BB8:BB9"/>
    <mergeCell ref="BC8:BC9"/>
    <mergeCell ref="AT8:AT9"/>
    <mergeCell ref="AX8:AX9"/>
    <mergeCell ref="AO8:AO9"/>
    <mergeCell ref="AP8:AP9"/>
    <mergeCell ref="AQ8:AQ9"/>
    <mergeCell ref="AR8:AR9"/>
    <mergeCell ref="AS8:AS9"/>
    <mergeCell ref="AH8:AH9"/>
    <mergeCell ref="AN8:AN9"/>
    <mergeCell ref="AU8:AU9"/>
    <mergeCell ref="AV8:AV9"/>
    <mergeCell ref="AW8:AW9"/>
    <mergeCell ref="AJ2:AL3"/>
    <mergeCell ref="AJ4:AJ9"/>
    <mergeCell ref="AK4:AK9"/>
    <mergeCell ref="AL4:AL9"/>
    <mergeCell ref="B6:AG6"/>
    <mergeCell ref="B7:AG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8:A10"/>
    <mergeCell ref="L8:L9"/>
    <mergeCell ref="M8:M9"/>
    <mergeCell ref="N8:N9"/>
    <mergeCell ref="O8:O9"/>
    <mergeCell ref="U8:U9"/>
    <mergeCell ref="B3:O3"/>
    <mergeCell ref="Z8:AG8"/>
    <mergeCell ref="Z53:AG53"/>
    <mergeCell ref="P8:P9"/>
    <mergeCell ref="Q8:Q9"/>
    <mergeCell ref="R8:R9"/>
    <mergeCell ref="S8:S9"/>
    <mergeCell ref="T8:T9"/>
    <mergeCell ref="V8:V9"/>
    <mergeCell ref="W8:W9"/>
  </mergeCells>
  <phoneticPr fontId="0" type="noConversion"/>
  <conditionalFormatting sqref="B33:B50">
    <cfRule type="cellIs" dxfId="269" priority="45" operator="equal">
      <formula>$B$10</formula>
    </cfRule>
    <cfRule type="cellIs" dxfId="268" priority="54" operator="equal">
      <formula>$B$10</formula>
    </cfRule>
  </conditionalFormatting>
  <conditionalFormatting sqref="C33:C50">
    <cfRule type="cellIs" dxfId="267" priority="44" operator="equal">
      <formula>$C$10</formula>
    </cfRule>
    <cfRule type="cellIs" dxfId="266" priority="53" operator="equal">
      <formula>$C$10</formula>
    </cfRule>
  </conditionalFormatting>
  <conditionalFormatting sqref="D33:D50">
    <cfRule type="cellIs" dxfId="265" priority="43" operator="equal">
      <formula>$D$10</formula>
    </cfRule>
    <cfRule type="cellIs" dxfId="264" priority="52" operator="equal">
      <formula>$D$10</formula>
    </cfRule>
  </conditionalFormatting>
  <conditionalFormatting sqref="E33:E50">
    <cfRule type="cellIs" dxfId="263" priority="42" operator="equal">
      <formula>$E$10</formula>
    </cfRule>
    <cfRule type="cellIs" dxfId="262" priority="51" operator="equal">
      <formula>$E$10</formula>
    </cfRule>
  </conditionalFormatting>
  <conditionalFormatting sqref="F33:F50">
    <cfRule type="cellIs" dxfId="261" priority="41" operator="equal">
      <formula>$F$10</formula>
    </cfRule>
    <cfRule type="cellIs" dxfId="260" priority="50" operator="equal">
      <formula>$F$10</formula>
    </cfRule>
  </conditionalFormatting>
  <conditionalFormatting sqref="G33:G50">
    <cfRule type="cellIs" dxfId="259" priority="40" operator="equal">
      <formula>$G$10</formula>
    </cfRule>
    <cfRule type="cellIs" dxfId="258" priority="49" operator="equal">
      <formula>$G$10</formula>
    </cfRule>
  </conditionalFormatting>
  <conditionalFormatting sqref="H33:H50">
    <cfRule type="cellIs" dxfId="257" priority="39" operator="equal">
      <formula>$H$10</formula>
    </cfRule>
    <cfRule type="cellIs" dxfId="256" priority="48" operator="equal">
      <formula>$H$10</formula>
    </cfRule>
  </conditionalFormatting>
  <conditionalFormatting sqref="I33:I50">
    <cfRule type="cellIs" dxfId="255" priority="38" operator="equal">
      <formula>$I$10</formula>
    </cfRule>
    <cfRule type="cellIs" dxfId="254" priority="47" operator="equal">
      <formula>$I$10</formula>
    </cfRule>
  </conditionalFormatting>
  <conditionalFormatting sqref="J33:J50">
    <cfRule type="cellIs" dxfId="253" priority="37" operator="equal">
      <formula>$J$10</formula>
    </cfRule>
    <cfRule type="cellIs" dxfId="252" priority="46" operator="equal">
      <formula>$J$10</formula>
    </cfRule>
  </conditionalFormatting>
  <conditionalFormatting sqref="B12">
    <cfRule type="cellIs" dxfId="251" priority="9" operator="equal">
      <formula>$B$10</formula>
    </cfRule>
    <cfRule type="cellIs" dxfId="250" priority="18" operator="equal">
      <formula>$B$10</formula>
    </cfRule>
  </conditionalFormatting>
  <conditionalFormatting sqref="C12">
    <cfRule type="cellIs" dxfId="249" priority="8" operator="equal">
      <formula>$C$10</formula>
    </cfRule>
    <cfRule type="cellIs" dxfId="248" priority="17" operator="equal">
      <formula>$C$10</formula>
    </cfRule>
  </conditionalFormatting>
  <conditionalFormatting sqref="D12">
    <cfRule type="cellIs" dxfId="247" priority="7" operator="equal">
      <formula>$D$10</formula>
    </cfRule>
    <cfRule type="cellIs" dxfId="246" priority="16" operator="equal">
      <formula>$D$10</formula>
    </cfRule>
  </conditionalFormatting>
  <conditionalFormatting sqref="E12">
    <cfRule type="cellIs" dxfId="245" priority="6" operator="equal">
      <formula>$E$10</formula>
    </cfRule>
    <cfRule type="cellIs" dxfId="244" priority="15" operator="equal">
      <formula>$E$10</formula>
    </cfRule>
  </conditionalFormatting>
  <conditionalFormatting sqref="F12">
    <cfRule type="cellIs" dxfId="243" priority="5" operator="equal">
      <formula>$F$10</formula>
    </cfRule>
    <cfRule type="cellIs" dxfId="242" priority="14" operator="equal">
      <formula>$F$10</formula>
    </cfRule>
  </conditionalFormatting>
  <conditionalFormatting sqref="G12">
    <cfRule type="cellIs" dxfId="241" priority="4" operator="equal">
      <formula>$G$10</formula>
    </cfRule>
    <cfRule type="cellIs" dxfId="240" priority="13" operator="equal">
      <formula>$G$10</formula>
    </cfRule>
  </conditionalFormatting>
  <conditionalFormatting sqref="H12">
    <cfRule type="cellIs" dxfId="239" priority="3" operator="equal">
      <formula>$H$10</formula>
    </cfRule>
    <cfRule type="cellIs" dxfId="238" priority="12" operator="equal">
      <formula>$H$10</formula>
    </cfRule>
  </conditionalFormatting>
  <conditionalFormatting sqref="I12">
    <cfRule type="cellIs" dxfId="237" priority="2" operator="equal">
      <formula>$I$10</formula>
    </cfRule>
    <cfRule type="cellIs" dxfId="236" priority="11" operator="equal">
      <formula>$I$10</formula>
    </cfRule>
  </conditionalFormatting>
  <conditionalFormatting sqref="J12">
    <cfRule type="cellIs" dxfId="235" priority="1" operator="equal">
      <formula>$J$10</formula>
    </cfRule>
    <cfRule type="cellIs" dxfId="234" priority="10" operator="equal">
      <formula>$J$10</formula>
    </cfRule>
  </conditionalFormatting>
  <conditionalFormatting sqref="B11 B13:B32">
    <cfRule type="cellIs" dxfId="233" priority="27" operator="equal">
      <formula>$B$10</formula>
    </cfRule>
    <cfRule type="cellIs" dxfId="232" priority="36" operator="equal">
      <formula>$B$10</formula>
    </cfRule>
  </conditionalFormatting>
  <conditionalFormatting sqref="C11 C13:C32">
    <cfRule type="cellIs" dxfId="231" priority="26" operator="equal">
      <formula>$C$10</formula>
    </cfRule>
    <cfRule type="cellIs" dxfId="230" priority="35" operator="equal">
      <formula>$C$10</formula>
    </cfRule>
  </conditionalFormatting>
  <conditionalFormatting sqref="D11 D13:D32">
    <cfRule type="cellIs" dxfId="229" priority="25" operator="equal">
      <formula>$D$10</formula>
    </cfRule>
    <cfRule type="cellIs" dxfId="228" priority="34" operator="equal">
      <formula>$D$10</formula>
    </cfRule>
  </conditionalFormatting>
  <conditionalFormatting sqref="E11 E13:E32">
    <cfRule type="cellIs" dxfId="227" priority="24" operator="equal">
      <formula>$E$10</formula>
    </cfRule>
    <cfRule type="cellIs" dxfId="226" priority="33" operator="equal">
      <formula>$E$10</formula>
    </cfRule>
  </conditionalFormatting>
  <conditionalFormatting sqref="F11 F13:F32">
    <cfRule type="cellIs" dxfId="225" priority="23" operator="equal">
      <formula>$F$10</formula>
    </cfRule>
    <cfRule type="cellIs" dxfId="224" priority="32" operator="equal">
      <formula>$F$10</formula>
    </cfRule>
  </conditionalFormatting>
  <conditionalFormatting sqref="G11 G13:G32">
    <cfRule type="cellIs" dxfId="223" priority="22" operator="equal">
      <formula>$G$10</formula>
    </cfRule>
    <cfRule type="cellIs" dxfId="222" priority="31" operator="equal">
      <formula>$G$10</formula>
    </cfRule>
  </conditionalFormatting>
  <conditionalFormatting sqref="H11 H13:H32">
    <cfRule type="cellIs" dxfId="221" priority="21" operator="equal">
      <formula>$H$10</formula>
    </cfRule>
    <cfRule type="cellIs" dxfId="220" priority="30" operator="equal">
      <formula>$H$10</formula>
    </cfRule>
  </conditionalFormatting>
  <conditionalFormatting sqref="I11 I13:I32">
    <cfRule type="cellIs" dxfId="219" priority="20" operator="equal">
      <formula>$I$10</formula>
    </cfRule>
    <cfRule type="cellIs" dxfId="218" priority="29" operator="equal">
      <formula>$I$10</formula>
    </cfRule>
  </conditionalFormatting>
  <conditionalFormatting sqref="J11 J13:J32">
    <cfRule type="cellIs" dxfId="217" priority="19" operator="equal">
      <formula>$J$10</formula>
    </cfRule>
    <cfRule type="cellIs" dxfId="216" priority="28" operator="equal">
      <formula>$J$10</formula>
    </cfRule>
  </conditionalFormatting>
  <dataValidations xWindow="1067" yWindow="288" count="25">
    <dataValidation type="list" allowBlank="1" showErrorMessage="1" error="Niepoprawna wartość komórki." sqref="B11:H50 J11:J50">
      <formula1>B$69:B$74</formula1>
    </dataValidation>
    <dataValidation type="list" allowBlank="1" showErrorMessage="1" error="Niepoprawna wartość komórki." sqref="U11:U50">
      <formula1>$U$69:$U$71</formula1>
    </dataValidation>
    <dataValidation type="list" allowBlank="1" showErrorMessage="1" error="Niepoprawna wartość komórki." sqref="T11:T50">
      <formula1>$T$69:$T$71</formula1>
    </dataValidation>
    <dataValidation type="list" allowBlank="1" showErrorMessage="1" error="Niepoprawna wartość komórki." sqref="S11:S50">
      <formula1>$S$69:$S$72</formula1>
    </dataValidation>
    <dataValidation type="list" allowBlank="1" showErrorMessage="1" error="Niepoprawna wartość komórki." sqref="R11:R50">
      <formula1>$R$69:$R$71</formula1>
    </dataValidation>
    <dataValidation type="list" allowBlank="1" showErrorMessage="1" error="Niepoprawna wartość komórki." sqref="Q11:Q50">
      <formula1>$Q$69:$Q$72</formula1>
    </dataValidation>
    <dataValidation type="list" allowBlank="1" showErrorMessage="1" error="Niepoprawna wartość komórki." sqref="P11:P50">
      <formula1>$P$69:$P$72</formula1>
    </dataValidation>
    <dataValidation type="list" allowBlank="1" showErrorMessage="1" error="Niepoprawna wartość komórki." sqref="O11:O50">
      <formula1>$O$69:$O$72</formula1>
    </dataValidation>
    <dataValidation type="list" allowBlank="1" showErrorMessage="1" error="Niepoprawna wartość komórki." sqref="N11:N50">
      <formula1>$N$69:$N$71</formula1>
    </dataValidation>
    <dataValidation type="list" allowBlank="1" showErrorMessage="1" error="Niepoprawna wartość komórki." sqref="M11:M50">
      <formula1>$M$69:$M$72</formula1>
    </dataValidation>
    <dataValidation type="list" allowBlank="1" showErrorMessage="1" error="Niepoprawna wartość komórki." sqref="L11:L50">
      <formula1>$L$69:$L$72</formula1>
    </dataValidation>
    <dataValidation type="list" allowBlank="1" showErrorMessage="1" error="Niepoprawna wartość komórki." sqref="K11:K50">
      <formula1>$K$69:$K$71</formula1>
    </dataValidation>
    <dataValidation type="list" allowBlank="1" showErrorMessage="1" error="Niepoprawna wartość komórki." sqref="I11:I50">
      <formula1>$I$69:$I$76</formula1>
    </dataValidation>
    <dataValidation type="whole" allowBlank="1" showErrorMessage="1" error="Niepoprawna wartość komórki." sqref="Y11:Y50">
      <formula1>0</formula1>
      <formula2>2</formula2>
    </dataValidation>
    <dataValidation type="list" allowBlank="1" showErrorMessage="1" error="Niepoprawna wartość komórki." sqref="V11:V50">
      <formula1>$V$69:$V$72</formula1>
    </dataValidation>
    <dataValidation type="list" allowBlank="1" showErrorMessage="1" error="Niepoprawna wartość komórki." sqref="X11:X50">
      <formula1>$X$69:$X$70</formula1>
    </dataValidation>
    <dataValidation type="list" allowBlank="1" showErrorMessage="1" error="Niepoprawna wartość komórki." sqref="W11:W50">
      <formula1>$W$69:$W$72</formula1>
    </dataValidation>
    <dataValidation type="list" allowBlank="1" showInputMessage="1" showErrorMessage="1" sqref="AG11:AG50">
      <formula1>$AG$69:$AG$70</formula1>
    </dataValidation>
    <dataValidation type="list" allowBlank="1" showInputMessage="1" showErrorMessage="1" sqref="AF11:AF50">
      <formula1>$AF$69:$AF$71</formula1>
    </dataValidation>
    <dataValidation type="list" allowBlank="1" showInputMessage="1" showErrorMessage="1" sqref="AE11:AE50">
      <formula1>$AE$69:$AE$73</formula1>
    </dataValidation>
    <dataValidation type="list" allowBlank="1" showInputMessage="1" showErrorMessage="1" sqref="AD11:AD50">
      <formula1>$AD$69:$AD$71</formula1>
    </dataValidation>
    <dataValidation type="list" allowBlank="1" showInputMessage="1" showErrorMessage="1" sqref="AC11:AC50">
      <formula1>$AC$69:$AC$71</formula1>
    </dataValidation>
    <dataValidation type="list" allowBlank="1" showInputMessage="1" showErrorMessage="1" sqref="AB11:AB50">
      <formula1>$AB$69:$AB$71</formula1>
    </dataValidation>
    <dataValidation type="list" allowBlank="1" showInputMessage="1" showErrorMessage="1" sqref="AA11:AA50">
      <formula1>$AA$69:$AA$74</formula1>
    </dataValidation>
    <dataValidation type="list" allowBlank="1" showInputMessage="1" showErrorMessage="1" sqref="Z11:Z50">
      <formula1>$Z$69:$Z$71</formula1>
    </dataValidation>
  </dataValidations>
  <pageMargins left="0.75" right="0.75" top="1" bottom="1" header="0.5" footer="0.5"/>
  <pageSetup paperSize="9" orientation="landscape" horizontalDpi="200" verticalDpi="200" r:id="rId1"/>
  <headerFooter alignWithMargins="0">
    <oddHeader>&amp;C&amp;"Arial CE,Pogrubiony"ODDZIAŁ &amp;A</oddHeader>
    <oddFooter>&amp;C&amp;"Arial CE,Pogrubiony"&amp;F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autoPageBreaks="0"/>
  </sheetPr>
  <dimension ref="A1:CC86"/>
  <sheetViews>
    <sheetView showGridLines="0" zoomScale="90" zoomScaleNormal="90" workbookViewId="0">
      <pane ySplit="10" topLeftCell="A11" activePane="bottomLeft" state="frozen"/>
      <selection activeCell="E1" sqref="E1"/>
      <selection pane="bottomLeft" activeCell="A11" sqref="A11"/>
    </sheetView>
  </sheetViews>
  <sheetFormatPr defaultRowHeight="12.75"/>
  <cols>
    <col min="1" max="1" width="18.85546875" style="1" customWidth="1"/>
    <col min="2" max="33" width="6.140625" style="1" customWidth="1"/>
    <col min="34" max="34" width="7.7109375" style="1" customWidth="1"/>
    <col min="35" max="35" width="10" style="1" customWidth="1"/>
    <col min="36" max="38" width="8.140625" style="1" customWidth="1"/>
    <col min="39" max="39" width="5.85546875" style="1" customWidth="1"/>
    <col min="40" max="43" width="2.42578125" style="1" hidden="1" customWidth="1"/>
    <col min="44" max="48" width="2.7109375" style="1" hidden="1" customWidth="1"/>
    <col min="49" max="51" width="2.42578125" style="1" hidden="1" customWidth="1"/>
    <col min="52" max="53" width="3.140625" style="1" hidden="1" customWidth="1"/>
    <col min="54" max="54" width="2.42578125" style="1" hidden="1" customWidth="1"/>
    <col min="55" max="55" width="5.28515625" style="1" hidden="1" customWidth="1"/>
    <col min="56" max="56" width="4" style="1" hidden="1" customWidth="1"/>
    <col min="57" max="57" width="2.7109375" style="1" hidden="1" customWidth="1"/>
    <col min="58" max="59" width="4" style="1" hidden="1" customWidth="1"/>
    <col min="60" max="61" width="2.7109375" style="1" hidden="1" customWidth="1"/>
    <col min="62" max="62" width="5.140625" style="1" hidden="1" customWidth="1"/>
    <col min="63" max="63" width="4.28515625" style="1" hidden="1" customWidth="1"/>
    <col min="64" max="64" width="3" style="1" hidden="1" customWidth="1"/>
    <col min="65" max="67" width="5.140625" style="1" hidden="1" customWidth="1"/>
    <col min="68" max="70" width="3" style="1" hidden="1" customWidth="1"/>
    <col min="71" max="71" width="5.140625" style="1" hidden="1" customWidth="1"/>
    <col min="72" max="72" width="5.5703125" style="1" hidden="1" customWidth="1"/>
    <col min="73" max="73" width="0" style="1" hidden="1" customWidth="1"/>
    <col min="74" max="74" width="9.140625" style="1" customWidth="1"/>
    <col min="75" max="16384" width="9.140625" style="1"/>
  </cols>
  <sheetData>
    <row r="1" spans="1:75" ht="12.75" customHeight="1">
      <c r="B1" s="44" t="s">
        <v>62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BP1" s="32"/>
    </row>
    <row r="2" spans="1:75" ht="12.7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5"/>
      <c r="S2" s="35"/>
      <c r="T2" s="35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J2" s="297" t="s">
        <v>11</v>
      </c>
      <c r="AK2" s="297"/>
      <c r="AL2" s="297"/>
      <c r="BP2" s="32"/>
    </row>
    <row r="3" spans="1:75" ht="14.25" customHeight="1" thickBot="1">
      <c r="A3" s="23" t="s">
        <v>7</v>
      </c>
      <c r="B3" s="296" t="s">
        <v>129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J3" s="297"/>
      <c r="AK3" s="297"/>
      <c r="AL3" s="297"/>
      <c r="BP3" s="32"/>
    </row>
    <row r="4" spans="1:75" ht="15.75" customHeight="1" thickBot="1">
      <c r="A4" s="130" t="str">
        <f>IF(ISBLANK(A!A4)," ",A!A4)</f>
        <v xml:space="preserve"> </v>
      </c>
      <c r="D4" s="12" t="s">
        <v>17</v>
      </c>
      <c r="F4" s="13" t="s">
        <v>16</v>
      </c>
      <c r="AJ4" s="301" t="s">
        <v>115</v>
      </c>
      <c r="AK4" s="304" t="s">
        <v>116</v>
      </c>
      <c r="AL4" s="304" t="s">
        <v>117</v>
      </c>
      <c r="BP4" s="32"/>
    </row>
    <row r="5" spans="1:75" ht="18" customHeight="1" thickBot="1">
      <c r="AH5" s="32"/>
      <c r="AJ5" s="302"/>
      <c r="AK5" s="305"/>
      <c r="AL5" s="305"/>
      <c r="BP5" s="32"/>
    </row>
    <row r="6" spans="1:75" ht="15.75" customHeight="1" thickBot="1">
      <c r="A6" s="2"/>
      <c r="B6" s="292" t="s">
        <v>8</v>
      </c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J6" s="302"/>
      <c r="AK6" s="305"/>
      <c r="AL6" s="305"/>
      <c r="BP6" s="32"/>
    </row>
    <row r="7" spans="1:75" ht="13.5" thickBot="1">
      <c r="B7" s="293" t="s">
        <v>9</v>
      </c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J7" s="302"/>
      <c r="AK7" s="305"/>
      <c r="AL7" s="305"/>
      <c r="BP7" s="32"/>
    </row>
    <row r="8" spans="1:75" ht="15" customHeight="1" thickBot="1">
      <c r="A8" s="289" t="s">
        <v>0</v>
      </c>
      <c r="B8" s="294">
        <v>1</v>
      </c>
      <c r="C8" s="280">
        <v>3</v>
      </c>
      <c r="D8" s="280">
        <v>4</v>
      </c>
      <c r="E8" s="280">
        <v>9</v>
      </c>
      <c r="F8" s="280">
        <v>10</v>
      </c>
      <c r="G8" s="280">
        <v>13</v>
      </c>
      <c r="H8" s="280">
        <v>14</v>
      </c>
      <c r="I8" s="280">
        <v>15</v>
      </c>
      <c r="J8" s="299">
        <v>17</v>
      </c>
      <c r="K8" s="294">
        <v>2</v>
      </c>
      <c r="L8" s="280">
        <v>5</v>
      </c>
      <c r="M8" s="280">
        <v>6</v>
      </c>
      <c r="N8" s="278" t="s">
        <v>74</v>
      </c>
      <c r="O8" s="278" t="s">
        <v>75</v>
      </c>
      <c r="P8" s="280">
        <v>8</v>
      </c>
      <c r="Q8" s="307" t="s">
        <v>113</v>
      </c>
      <c r="R8" s="307" t="s">
        <v>114</v>
      </c>
      <c r="S8" s="280">
        <v>12</v>
      </c>
      <c r="T8" s="278" t="s">
        <v>78</v>
      </c>
      <c r="U8" s="278" t="s">
        <v>79</v>
      </c>
      <c r="V8" s="280">
        <v>18</v>
      </c>
      <c r="W8" s="282">
        <v>19</v>
      </c>
      <c r="X8" s="155">
        <v>20</v>
      </c>
      <c r="Y8" s="154" t="s">
        <v>61</v>
      </c>
      <c r="Z8" s="271" t="s">
        <v>123</v>
      </c>
      <c r="AA8" s="271"/>
      <c r="AB8" s="271"/>
      <c r="AC8" s="271"/>
      <c r="AD8" s="271"/>
      <c r="AE8" s="271"/>
      <c r="AF8" s="271"/>
      <c r="AG8" s="272"/>
      <c r="AH8" s="284" t="s">
        <v>1</v>
      </c>
      <c r="AJ8" s="302"/>
      <c r="AK8" s="305"/>
      <c r="AL8" s="305"/>
      <c r="AN8" s="273">
        <v>1</v>
      </c>
      <c r="AO8" s="273">
        <v>3</v>
      </c>
      <c r="AP8" s="273">
        <v>4</v>
      </c>
      <c r="AQ8" s="273">
        <v>9</v>
      </c>
      <c r="AR8" s="273">
        <v>10</v>
      </c>
      <c r="AS8" s="273">
        <v>13</v>
      </c>
      <c r="AT8" s="273">
        <v>14</v>
      </c>
      <c r="AU8" s="273">
        <v>15</v>
      </c>
      <c r="AV8" s="273">
        <v>17</v>
      </c>
      <c r="AW8" s="273">
        <v>2</v>
      </c>
      <c r="AX8" s="273">
        <v>5</v>
      </c>
      <c r="AY8" s="273">
        <v>6</v>
      </c>
      <c r="AZ8" s="277" t="s">
        <v>74</v>
      </c>
      <c r="BA8" s="277" t="s">
        <v>75</v>
      </c>
      <c r="BB8" s="273">
        <v>8</v>
      </c>
      <c r="BC8" s="277" t="s">
        <v>76</v>
      </c>
      <c r="BD8" s="277" t="s">
        <v>77</v>
      </c>
      <c r="BE8" s="273">
        <v>12</v>
      </c>
      <c r="BF8" s="277" t="s">
        <v>78</v>
      </c>
      <c r="BG8" s="277" t="s">
        <v>79</v>
      </c>
      <c r="BH8" s="273">
        <v>18</v>
      </c>
      <c r="BI8" s="273">
        <v>19</v>
      </c>
      <c r="BJ8" s="274" t="s">
        <v>88</v>
      </c>
      <c r="BK8" s="274"/>
      <c r="BL8" s="274"/>
      <c r="BM8" s="274"/>
      <c r="BN8" s="274"/>
      <c r="BO8" s="274"/>
      <c r="BP8" s="274"/>
      <c r="BQ8" s="274"/>
      <c r="BR8" s="274"/>
      <c r="BS8" s="274"/>
      <c r="BT8" s="95" t="s">
        <v>49</v>
      </c>
      <c r="BW8" s="33"/>
    </row>
    <row r="9" spans="1:75" ht="43.5" customHeight="1">
      <c r="A9" s="290"/>
      <c r="B9" s="295"/>
      <c r="C9" s="281"/>
      <c r="D9" s="281"/>
      <c r="E9" s="281"/>
      <c r="F9" s="281"/>
      <c r="G9" s="281"/>
      <c r="H9" s="281"/>
      <c r="I9" s="281"/>
      <c r="J9" s="300"/>
      <c r="K9" s="295"/>
      <c r="L9" s="281"/>
      <c r="M9" s="281"/>
      <c r="N9" s="279"/>
      <c r="O9" s="279"/>
      <c r="P9" s="281"/>
      <c r="Q9" s="308"/>
      <c r="R9" s="308"/>
      <c r="S9" s="281"/>
      <c r="T9" s="279"/>
      <c r="U9" s="279"/>
      <c r="V9" s="281"/>
      <c r="W9" s="283"/>
      <c r="X9" s="166" t="s">
        <v>103</v>
      </c>
      <c r="Y9" s="167" t="s">
        <v>80</v>
      </c>
      <c r="Z9" s="168" t="s">
        <v>81</v>
      </c>
      <c r="AA9" s="168" t="s">
        <v>90</v>
      </c>
      <c r="AB9" s="168" t="s">
        <v>82</v>
      </c>
      <c r="AC9" s="168" t="s">
        <v>83</v>
      </c>
      <c r="AD9" s="169" t="s">
        <v>84</v>
      </c>
      <c r="AE9" s="169" t="s">
        <v>85</v>
      </c>
      <c r="AF9" s="169" t="s">
        <v>86</v>
      </c>
      <c r="AG9" s="170" t="s">
        <v>91</v>
      </c>
      <c r="AH9" s="285"/>
      <c r="AJ9" s="303"/>
      <c r="AK9" s="306"/>
      <c r="AL9" s="306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7"/>
      <c r="BA9" s="277"/>
      <c r="BB9" s="273"/>
      <c r="BC9" s="277"/>
      <c r="BD9" s="277"/>
      <c r="BE9" s="273"/>
      <c r="BF9" s="277"/>
      <c r="BG9" s="277"/>
      <c r="BH9" s="273"/>
      <c r="BI9" s="273"/>
      <c r="BJ9" s="98" t="s">
        <v>89</v>
      </c>
      <c r="BK9" s="172" t="s">
        <v>80</v>
      </c>
      <c r="BL9" s="98" t="s">
        <v>81</v>
      </c>
      <c r="BM9" s="98" t="s">
        <v>90</v>
      </c>
      <c r="BN9" s="98" t="s">
        <v>82</v>
      </c>
      <c r="BO9" s="98" t="s">
        <v>83</v>
      </c>
      <c r="BP9" s="98" t="s">
        <v>84</v>
      </c>
      <c r="BQ9" s="98" t="s">
        <v>85</v>
      </c>
      <c r="BR9" s="98" t="s">
        <v>86</v>
      </c>
      <c r="BS9" s="98" t="s">
        <v>91</v>
      </c>
      <c r="BT9" s="95"/>
      <c r="BW9" s="33"/>
    </row>
    <row r="10" spans="1:75" ht="16.5" thickBot="1">
      <c r="A10" s="291"/>
      <c r="B10" s="37" t="s">
        <v>92</v>
      </c>
      <c r="C10" s="4" t="s">
        <v>5</v>
      </c>
      <c r="D10" s="4" t="s">
        <v>96</v>
      </c>
      <c r="E10" s="4" t="s">
        <v>63</v>
      </c>
      <c r="F10" s="4" t="s">
        <v>5</v>
      </c>
      <c r="G10" s="4" t="s">
        <v>93</v>
      </c>
      <c r="H10" s="4" t="s">
        <v>5</v>
      </c>
      <c r="I10" s="4" t="s">
        <v>73</v>
      </c>
      <c r="J10" s="22" t="s">
        <v>64</v>
      </c>
      <c r="K10" s="120">
        <v>1</v>
      </c>
      <c r="L10" s="121">
        <v>2</v>
      </c>
      <c r="M10" s="121">
        <v>2</v>
      </c>
      <c r="N10" s="121">
        <v>1</v>
      </c>
      <c r="O10" s="121">
        <v>2</v>
      </c>
      <c r="P10" s="121">
        <v>2</v>
      </c>
      <c r="Q10" s="121">
        <v>2</v>
      </c>
      <c r="R10" s="121">
        <v>1</v>
      </c>
      <c r="S10" s="121">
        <v>2</v>
      </c>
      <c r="T10" s="121">
        <v>1</v>
      </c>
      <c r="U10" s="121">
        <v>1</v>
      </c>
      <c r="V10" s="121">
        <v>2</v>
      </c>
      <c r="W10" s="165">
        <v>2</v>
      </c>
      <c r="X10" s="171" t="s">
        <v>10</v>
      </c>
      <c r="Y10" s="115" t="s">
        <v>87</v>
      </c>
      <c r="Z10" s="121">
        <v>2</v>
      </c>
      <c r="AA10" s="121">
        <v>5</v>
      </c>
      <c r="AB10" s="121">
        <v>2</v>
      </c>
      <c r="AC10" s="121">
        <v>2</v>
      </c>
      <c r="AD10" s="121">
        <v>2</v>
      </c>
      <c r="AE10" s="121">
        <v>4</v>
      </c>
      <c r="AF10" s="121">
        <v>2</v>
      </c>
      <c r="AG10" s="122">
        <v>1</v>
      </c>
      <c r="AH10" s="38">
        <f>BT10</f>
        <v>50</v>
      </c>
      <c r="AI10" s="30" t="s">
        <v>44</v>
      </c>
      <c r="AJ10" s="73">
        <f>SUM(AN10,AW10,AO10,AP10,AX10,AZ10:BA10,AS10,AU10)</f>
        <v>11</v>
      </c>
      <c r="AK10" s="73">
        <f>SUM(AQ10,BF10:BG10,AV10,AR10,AT10)</f>
        <v>6</v>
      </c>
      <c r="AL10" s="73">
        <f>SUM(AY10,BB10,BC10:BD10,BE10,BH10,BI10,BL10:BS10)</f>
        <v>33</v>
      </c>
      <c r="AN10" s="100">
        <v>1</v>
      </c>
      <c r="AO10" s="100">
        <v>1</v>
      </c>
      <c r="AP10" s="100">
        <v>1</v>
      </c>
      <c r="AQ10" s="100">
        <v>1</v>
      </c>
      <c r="AR10" s="100">
        <v>1</v>
      </c>
      <c r="AS10" s="100">
        <v>1</v>
      </c>
      <c r="AT10" s="100">
        <v>1</v>
      </c>
      <c r="AU10" s="100">
        <v>1</v>
      </c>
      <c r="AV10" s="100">
        <v>1</v>
      </c>
      <c r="AW10" s="100">
        <v>1</v>
      </c>
      <c r="AX10" s="100">
        <v>2</v>
      </c>
      <c r="AY10" s="100">
        <v>2</v>
      </c>
      <c r="AZ10" s="100">
        <v>1</v>
      </c>
      <c r="BA10" s="100">
        <v>2</v>
      </c>
      <c r="BB10" s="100">
        <v>2</v>
      </c>
      <c r="BC10" s="100">
        <v>2</v>
      </c>
      <c r="BD10" s="100">
        <v>1</v>
      </c>
      <c r="BE10" s="100">
        <v>2</v>
      </c>
      <c r="BF10" s="100">
        <v>1</v>
      </c>
      <c r="BG10" s="100">
        <v>1</v>
      </c>
      <c r="BH10" s="100">
        <v>2</v>
      </c>
      <c r="BI10" s="100">
        <v>2</v>
      </c>
      <c r="BJ10" s="100"/>
      <c r="BK10" s="101"/>
      <c r="BL10" s="100">
        <v>2</v>
      </c>
      <c r="BM10" s="100">
        <v>5</v>
      </c>
      <c r="BN10" s="100">
        <v>2</v>
      </c>
      <c r="BO10" s="100">
        <v>2</v>
      </c>
      <c r="BP10" s="100">
        <v>2</v>
      </c>
      <c r="BQ10" s="100">
        <v>4</v>
      </c>
      <c r="BR10" s="100">
        <v>2</v>
      </c>
      <c r="BS10" s="100">
        <v>1</v>
      </c>
      <c r="BT10" s="96">
        <f>SUM(AN10:BS10)</f>
        <v>50</v>
      </c>
      <c r="BW10" s="15"/>
    </row>
    <row r="11" spans="1:75">
      <c r="A11" s="144"/>
      <c r="B11" s="53"/>
      <c r="C11" s="103"/>
      <c r="D11" s="103"/>
      <c r="E11" s="103"/>
      <c r="F11" s="103"/>
      <c r="G11" s="103"/>
      <c r="H11" s="103"/>
      <c r="I11" s="103"/>
      <c r="J11" s="145"/>
      <c r="K11" s="53"/>
      <c r="L11" s="103"/>
      <c r="M11" s="103"/>
      <c r="N11" s="103"/>
      <c r="O11" s="103"/>
      <c r="P11" s="103"/>
      <c r="Q11" s="103"/>
      <c r="R11" s="103"/>
      <c r="S11" s="67"/>
      <c r="T11" s="67"/>
      <c r="U11" s="67"/>
      <c r="V11" s="67"/>
      <c r="W11" s="71"/>
      <c r="X11" s="54"/>
      <c r="Y11" s="54"/>
      <c r="Z11" s="173"/>
      <c r="AA11" s="174"/>
      <c r="AB11" s="174"/>
      <c r="AC11" s="174"/>
      <c r="AD11" s="174"/>
      <c r="AE11" s="174"/>
      <c r="AF11" s="174"/>
      <c r="AG11" s="175"/>
      <c r="AH11" s="56" t="str">
        <f>IF(ISBLANK($A11)," ",BT11)</f>
        <v xml:space="preserve"> </v>
      </c>
      <c r="AI11" s="55"/>
      <c r="AJ11" s="72" t="str">
        <f>IF(ISBLANK($A11)," ",SUM(AN11,AW11,AO11,AP11,AX11,AZ11:BA11,AS11,AU11))</f>
        <v xml:space="preserve"> </v>
      </c>
      <c r="AK11" s="72" t="str">
        <f>IF(ISBLANK($A11)," ",SUM(AQ11,BF11:BG11,AV11,AR11,AT11))</f>
        <v xml:space="preserve"> </v>
      </c>
      <c r="AL11" s="72" t="str">
        <f>IF(ISBLANK($A11)," ",SUM(AY11,BB11,BC11:BD11,BE11,BH11,BI11,BL11:BS11))</f>
        <v xml:space="preserve"> </v>
      </c>
      <c r="AN11" s="97" t="str">
        <f>IF(ISBLANK($A11)," ",IF(B11=B$10,1,0))</f>
        <v xml:space="preserve"> </v>
      </c>
      <c r="AO11" s="97" t="str">
        <f t="shared" ref="AO11:AV26" si="0">IF(ISBLANK($A11)," ",IF(C11=C$10,1,0))</f>
        <v xml:space="preserve"> </v>
      </c>
      <c r="AP11" s="97" t="str">
        <f t="shared" si="0"/>
        <v xml:space="preserve"> </v>
      </c>
      <c r="AQ11" s="97" t="str">
        <f t="shared" si="0"/>
        <v xml:space="preserve"> </v>
      </c>
      <c r="AR11" s="97" t="str">
        <f t="shared" si="0"/>
        <v xml:space="preserve"> </v>
      </c>
      <c r="AS11" s="97" t="str">
        <f t="shared" si="0"/>
        <v xml:space="preserve"> </v>
      </c>
      <c r="AT11" s="97" t="str">
        <f t="shared" si="0"/>
        <v xml:space="preserve"> </v>
      </c>
      <c r="AU11" s="97" t="str">
        <f t="shared" si="0"/>
        <v xml:space="preserve"> </v>
      </c>
      <c r="AV11" s="97" t="str">
        <f t="shared" si="0"/>
        <v xml:space="preserve"> </v>
      </c>
      <c r="AW11" s="248" t="str">
        <f>IF(ISBLANK($A11)," ",IF(ISNUMBER(K11),K11,0))</f>
        <v xml:space="preserve"> </v>
      </c>
      <c r="AX11" s="248" t="str">
        <f t="shared" ref="AX11:BS23" si="1">IF(ISBLANK($A11)," ",IF(ISNUMBER(L11),L11,0))</f>
        <v xml:space="preserve"> </v>
      </c>
      <c r="AY11" s="248" t="str">
        <f t="shared" si="1"/>
        <v xml:space="preserve"> </v>
      </c>
      <c r="AZ11" s="248" t="str">
        <f t="shared" si="1"/>
        <v xml:space="preserve"> </v>
      </c>
      <c r="BA11" s="248" t="str">
        <f t="shared" si="1"/>
        <v xml:space="preserve"> </v>
      </c>
      <c r="BB11" s="248" t="str">
        <f t="shared" si="1"/>
        <v xml:space="preserve"> </v>
      </c>
      <c r="BC11" s="248" t="str">
        <f t="shared" si="1"/>
        <v xml:space="preserve"> </v>
      </c>
      <c r="BD11" s="248" t="str">
        <f t="shared" si="1"/>
        <v xml:space="preserve"> </v>
      </c>
      <c r="BE11" s="248" t="str">
        <f t="shared" si="1"/>
        <v xml:space="preserve"> </v>
      </c>
      <c r="BF11" s="248" t="str">
        <f t="shared" si="1"/>
        <v xml:space="preserve"> </v>
      </c>
      <c r="BG11" s="248" t="str">
        <f t="shared" si="1"/>
        <v xml:space="preserve"> </v>
      </c>
      <c r="BH11" s="248" t="str">
        <f t="shared" si="1"/>
        <v xml:space="preserve"> </v>
      </c>
      <c r="BI11" s="248" t="str">
        <f t="shared" si="1"/>
        <v xml:space="preserve"> </v>
      </c>
      <c r="BJ11" s="248"/>
      <c r="BK11" s="248"/>
      <c r="BL11" s="248" t="str">
        <f t="shared" si="1"/>
        <v xml:space="preserve"> </v>
      </c>
      <c r="BM11" s="248" t="str">
        <f t="shared" si="1"/>
        <v xml:space="preserve"> </v>
      </c>
      <c r="BN11" s="248" t="str">
        <f t="shared" si="1"/>
        <v xml:space="preserve"> </v>
      </c>
      <c r="BO11" s="248" t="str">
        <f t="shared" si="1"/>
        <v xml:space="preserve"> </v>
      </c>
      <c r="BP11" s="248" t="str">
        <f t="shared" si="1"/>
        <v xml:space="preserve"> </v>
      </c>
      <c r="BQ11" s="248" t="str">
        <f t="shared" si="1"/>
        <v xml:space="preserve"> </v>
      </c>
      <c r="BR11" s="248" t="str">
        <f t="shared" si="1"/>
        <v xml:space="preserve"> </v>
      </c>
      <c r="BS11" s="248" t="str">
        <f t="shared" si="1"/>
        <v xml:space="preserve"> </v>
      </c>
      <c r="BT11" s="97" t="str">
        <f>IF(ISBLANK($A11)," ",SUM(AN11:BS11))</f>
        <v xml:space="preserve"> </v>
      </c>
    </row>
    <row r="12" spans="1:75">
      <c r="A12" s="118"/>
      <c r="B12" s="143"/>
      <c r="C12" s="107"/>
      <c r="D12" s="107"/>
      <c r="E12" s="107"/>
      <c r="F12" s="107"/>
      <c r="G12" s="107"/>
      <c r="H12" s="107"/>
      <c r="I12" s="107"/>
      <c r="J12" s="146"/>
      <c r="K12" s="143"/>
      <c r="L12" s="107"/>
      <c r="M12" s="107"/>
      <c r="N12" s="107"/>
      <c r="O12" s="107"/>
      <c r="P12" s="107"/>
      <c r="Q12" s="107"/>
      <c r="R12" s="107"/>
      <c r="S12" s="6"/>
      <c r="T12" s="6"/>
      <c r="U12" s="6"/>
      <c r="V12" s="6"/>
      <c r="W12" s="106"/>
      <c r="X12" s="108"/>
      <c r="Y12" s="108"/>
      <c r="Z12" s="176"/>
      <c r="AA12" s="177"/>
      <c r="AB12" s="177"/>
      <c r="AC12" s="177"/>
      <c r="AD12" s="177"/>
      <c r="AE12" s="177"/>
      <c r="AF12" s="177"/>
      <c r="AG12" s="178"/>
      <c r="AH12" s="104" t="str">
        <f t="shared" ref="AH12:AH50" si="2">IF(ISBLANK($A12)," ",BT12)</f>
        <v xml:space="preserve"> </v>
      </c>
      <c r="AJ12" s="72" t="str">
        <f t="shared" ref="AJ12:AJ49" si="3">IF(ISBLANK($A12)," ",SUM(AN12,AW12,AO12,AP12,AX12,AZ12:BA12,AS12,AU12))</f>
        <v xml:space="preserve"> </v>
      </c>
      <c r="AK12" s="72" t="str">
        <f t="shared" ref="AK12:AK49" si="4">IF(ISBLANK($A12)," ",SUM(AQ12,BF12:BG12,AV12,AR12,AT12))</f>
        <v xml:space="preserve"> </v>
      </c>
      <c r="AL12" s="72" t="str">
        <f t="shared" ref="AL12:AL50" si="5">IF(ISBLANK($A12)," ",SUM(AY12,BB12,BC12:BD12,BE12,BH12,BI12,BL12:BS12))</f>
        <v xml:space="preserve"> </v>
      </c>
      <c r="AN12" s="97" t="str">
        <f t="shared" ref="AN12:AV50" si="6">IF(ISBLANK($A12)," ",IF(B12=B$10,1,0))</f>
        <v xml:space="preserve"> </v>
      </c>
      <c r="AO12" s="97" t="str">
        <f t="shared" si="0"/>
        <v xml:space="preserve"> </v>
      </c>
      <c r="AP12" s="97" t="str">
        <f t="shared" si="0"/>
        <v xml:space="preserve"> </v>
      </c>
      <c r="AQ12" s="97" t="str">
        <f t="shared" si="0"/>
        <v xml:space="preserve"> </v>
      </c>
      <c r="AR12" s="97" t="str">
        <f t="shared" si="0"/>
        <v xml:space="preserve"> </v>
      </c>
      <c r="AS12" s="97" t="str">
        <f t="shared" si="0"/>
        <v xml:space="preserve"> </v>
      </c>
      <c r="AT12" s="97" t="str">
        <f t="shared" si="0"/>
        <v xml:space="preserve"> </v>
      </c>
      <c r="AU12" s="97" t="str">
        <f t="shared" si="0"/>
        <v xml:space="preserve"> </v>
      </c>
      <c r="AV12" s="97" t="str">
        <f t="shared" si="0"/>
        <v xml:space="preserve"> </v>
      </c>
      <c r="AW12" s="248" t="str">
        <f t="shared" ref="AW12:BI42" si="7">IF(ISBLANK($A12)," ",IF(ISNUMBER(K12),K12,0))</f>
        <v xml:space="preserve"> </v>
      </c>
      <c r="AX12" s="248" t="str">
        <f t="shared" si="1"/>
        <v xml:space="preserve"> </v>
      </c>
      <c r="AY12" s="248" t="str">
        <f t="shared" si="1"/>
        <v xml:space="preserve"> </v>
      </c>
      <c r="AZ12" s="248" t="str">
        <f t="shared" si="1"/>
        <v xml:space="preserve"> </v>
      </c>
      <c r="BA12" s="248" t="str">
        <f t="shared" si="1"/>
        <v xml:space="preserve"> </v>
      </c>
      <c r="BB12" s="248" t="str">
        <f t="shared" si="1"/>
        <v xml:space="preserve"> </v>
      </c>
      <c r="BC12" s="248" t="str">
        <f t="shared" si="1"/>
        <v xml:space="preserve"> </v>
      </c>
      <c r="BD12" s="248" t="str">
        <f t="shared" si="1"/>
        <v xml:space="preserve"> </v>
      </c>
      <c r="BE12" s="248" t="str">
        <f t="shared" si="1"/>
        <v xml:space="preserve"> </v>
      </c>
      <c r="BF12" s="248" t="str">
        <f t="shared" si="1"/>
        <v xml:space="preserve"> </v>
      </c>
      <c r="BG12" s="248" t="str">
        <f t="shared" si="1"/>
        <v xml:space="preserve"> </v>
      </c>
      <c r="BH12" s="248" t="str">
        <f t="shared" si="1"/>
        <v xml:space="preserve"> </v>
      </c>
      <c r="BI12" s="248" t="str">
        <f t="shared" si="1"/>
        <v xml:space="preserve"> </v>
      </c>
      <c r="BJ12" s="97"/>
      <c r="BK12" s="97"/>
      <c r="BL12" s="248" t="str">
        <f t="shared" si="1"/>
        <v xml:space="preserve"> </v>
      </c>
      <c r="BM12" s="248" t="str">
        <f t="shared" si="1"/>
        <v xml:space="preserve"> </v>
      </c>
      <c r="BN12" s="248" t="str">
        <f t="shared" si="1"/>
        <v xml:space="preserve"> </v>
      </c>
      <c r="BO12" s="248" t="str">
        <f t="shared" si="1"/>
        <v xml:space="preserve"> </v>
      </c>
      <c r="BP12" s="248" t="str">
        <f t="shared" si="1"/>
        <v xml:space="preserve"> </v>
      </c>
      <c r="BQ12" s="248" t="str">
        <f t="shared" si="1"/>
        <v xml:space="preserve"> </v>
      </c>
      <c r="BR12" s="248" t="str">
        <f t="shared" si="1"/>
        <v xml:space="preserve"> </v>
      </c>
      <c r="BS12" s="248" t="str">
        <f t="shared" si="1"/>
        <v xml:space="preserve"> </v>
      </c>
      <c r="BT12" s="97" t="str">
        <f t="shared" ref="BT12:BT50" si="8">IF(ISBLANK($A12)," ",SUM(AN12:BS12))</f>
        <v xml:space="preserve"> </v>
      </c>
    </row>
    <row r="13" spans="1:75">
      <c r="A13" s="118"/>
      <c r="B13" s="48"/>
      <c r="C13" s="3"/>
      <c r="D13" s="3"/>
      <c r="E13" s="3"/>
      <c r="F13" s="3"/>
      <c r="G13" s="3"/>
      <c r="H13" s="3"/>
      <c r="I13" s="3"/>
      <c r="J13" s="84"/>
      <c r="K13" s="48"/>
      <c r="L13" s="3"/>
      <c r="M13" s="3"/>
      <c r="N13" s="3"/>
      <c r="O13" s="3"/>
      <c r="P13" s="3"/>
      <c r="Q13" s="3"/>
      <c r="R13" s="3"/>
      <c r="S13" s="66"/>
      <c r="T13" s="66"/>
      <c r="U13" s="66"/>
      <c r="V13" s="66"/>
      <c r="W13" s="69"/>
      <c r="X13" s="51"/>
      <c r="Y13" s="108"/>
      <c r="Z13" s="176"/>
      <c r="AA13" s="177"/>
      <c r="AB13" s="177"/>
      <c r="AC13" s="177"/>
      <c r="AD13" s="177"/>
      <c r="AE13" s="177"/>
      <c r="AF13" s="177"/>
      <c r="AG13" s="178"/>
      <c r="AH13" s="104" t="str">
        <f t="shared" si="2"/>
        <v xml:space="preserve"> </v>
      </c>
      <c r="AJ13" s="72" t="str">
        <f t="shared" si="3"/>
        <v xml:space="preserve"> </v>
      </c>
      <c r="AK13" s="72" t="str">
        <f t="shared" si="4"/>
        <v xml:space="preserve"> </v>
      </c>
      <c r="AL13" s="72" t="str">
        <f t="shared" si="5"/>
        <v xml:space="preserve"> </v>
      </c>
      <c r="AN13" s="97" t="str">
        <f t="shared" si="6"/>
        <v xml:space="preserve"> </v>
      </c>
      <c r="AO13" s="97" t="str">
        <f t="shared" si="0"/>
        <v xml:space="preserve"> </v>
      </c>
      <c r="AP13" s="97" t="str">
        <f t="shared" si="0"/>
        <v xml:space="preserve"> </v>
      </c>
      <c r="AQ13" s="97" t="str">
        <f t="shared" si="0"/>
        <v xml:space="preserve"> </v>
      </c>
      <c r="AR13" s="97" t="str">
        <f t="shared" si="0"/>
        <v xml:space="preserve"> </v>
      </c>
      <c r="AS13" s="97" t="str">
        <f t="shared" si="0"/>
        <v xml:space="preserve"> </v>
      </c>
      <c r="AT13" s="97" t="str">
        <f t="shared" si="0"/>
        <v xml:space="preserve"> </v>
      </c>
      <c r="AU13" s="97" t="str">
        <f t="shared" si="0"/>
        <v xml:space="preserve"> </v>
      </c>
      <c r="AV13" s="97" t="str">
        <f t="shared" si="0"/>
        <v xml:space="preserve"> </v>
      </c>
      <c r="AW13" s="248" t="str">
        <f t="shared" si="7"/>
        <v xml:space="preserve"> </v>
      </c>
      <c r="AX13" s="248" t="str">
        <f t="shared" si="1"/>
        <v xml:space="preserve"> </v>
      </c>
      <c r="AY13" s="248" t="str">
        <f t="shared" si="1"/>
        <v xml:space="preserve"> </v>
      </c>
      <c r="AZ13" s="248" t="str">
        <f t="shared" si="1"/>
        <v xml:space="preserve"> </v>
      </c>
      <c r="BA13" s="248" t="str">
        <f t="shared" si="1"/>
        <v xml:space="preserve"> </v>
      </c>
      <c r="BB13" s="248" t="str">
        <f t="shared" si="1"/>
        <v xml:space="preserve"> </v>
      </c>
      <c r="BC13" s="248" t="str">
        <f t="shared" si="1"/>
        <v xml:space="preserve"> </v>
      </c>
      <c r="BD13" s="248" t="str">
        <f t="shared" si="1"/>
        <v xml:space="preserve"> </v>
      </c>
      <c r="BE13" s="248" t="str">
        <f t="shared" si="1"/>
        <v xml:space="preserve"> </v>
      </c>
      <c r="BF13" s="248" t="str">
        <f t="shared" si="1"/>
        <v xml:space="preserve"> </v>
      </c>
      <c r="BG13" s="248" t="str">
        <f t="shared" si="1"/>
        <v xml:space="preserve"> </v>
      </c>
      <c r="BH13" s="248" t="str">
        <f t="shared" si="1"/>
        <v xml:space="preserve"> </v>
      </c>
      <c r="BI13" s="248" t="str">
        <f t="shared" si="1"/>
        <v xml:space="preserve"> </v>
      </c>
      <c r="BJ13" s="97"/>
      <c r="BK13" s="97"/>
      <c r="BL13" s="248" t="str">
        <f t="shared" si="1"/>
        <v xml:space="preserve"> </v>
      </c>
      <c r="BM13" s="248" t="str">
        <f t="shared" si="1"/>
        <v xml:space="preserve"> </v>
      </c>
      <c r="BN13" s="248" t="str">
        <f t="shared" si="1"/>
        <v xml:space="preserve"> </v>
      </c>
      <c r="BO13" s="248" t="str">
        <f t="shared" si="1"/>
        <v xml:space="preserve"> </v>
      </c>
      <c r="BP13" s="248" t="str">
        <f t="shared" si="1"/>
        <v xml:space="preserve"> </v>
      </c>
      <c r="BQ13" s="248" t="str">
        <f t="shared" si="1"/>
        <v xml:space="preserve"> </v>
      </c>
      <c r="BR13" s="248" t="str">
        <f t="shared" si="1"/>
        <v xml:space="preserve"> </v>
      </c>
      <c r="BS13" s="248" t="str">
        <f t="shared" si="1"/>
        <v xml:space="preserve"> </v>
      </c>
      <c r="BT13" s="97" t="str">
        <f t="shared" si="8"/>
        <v xml:space="preserve"> </v>
      </c>
    </row>
    <row r="14" spans="1:75">
      <c r="A14" s="118"/>
      <c r="B14" s="48"/>
      <c r="C14" s="3"/>
      <c r="D14" s="3"/>
      <c r="E14" s="3"/>
      <c r="F14" s="3"/>
      <c r="G14" s="3"/>
      <c r="H14" s="3"/>
      <c r="I14" s="3"/>
      <c r="J14" s="84"/>
      <c r="K14" s="48"/>
      <c r="L14" s="3"/>
      <c r="M14" s="3"/>
      <c r="N14" s="3"/>
      <c r="O14" s="3"/>
      <c r="P14" s="3"/>
      <c r="Q14" s="3"/>
      <c r="R14" s="3"/>
      <c r="S14" s="66"/>
      <c r="T14" s="66"/>
      <c r="U14" s="66"/>
      <c r="V14" s="66"/>
      <c r="W14" s="69"/>
      <c r="X14" s="51"/>
      <c r="Y14" s="108"/>
      <c r="Z14" s="176"/>
      <c r="AA14" s="177"/>
      <c r="AB14" s="177"/>
      <c r="AC14" s="177"/>
      <c r="AD14" s="177"/>
      <c r="AE14" s="177"/>
      <c r="AF14" s="177"/>
      <c r="AG14" s="178"/>
      <c r="AH14" s="104" t="str">
        <f t="shared" si="2"/>
        <v xml:space="preserve"> </v>
      </c>
      <c r="AJ14" s="72" t="str">
        <f t="shared" si="3"/>
        <v xml:space="preserve"> </v>
      </c>
      <c r="AK14" s="72" t="str">
        <f t="shared" si="4"/>
        <v xml:space="preserve"> </v>
      </c>
      <c r="AL14" s="72" t="str">
        <f t="shared" si="5"/>
        <v xml:space="preserve"> </v>
      </c>
      <c r="AN14" s="97" t="str">
        <f t="shared" si="6"/>
        <v xml:space="preserve"> </v>
      </c>
      <c r="AO14" s="97" t="str">
        <f t="shared" si="0"/>
        <v xml:space="preserve"> </v>
      </c>
      <c r="AP14" s="97" t="str">
        <f t="shared" si="0"/>
        <v xml:space="preserve"> </v>
      </c>
      <c r="AQ14" s="97" t="str">
        <f t="shared" si="0"/>
        <v xml:space="preserve"> </v>
      </c>
      <c r="AR14" s="97" t="str">
        <f t="shared" si="0"/>
        <v xml:space="preserve"> </v>
      </c>
      <c r="AS14" s="97" t="str">
        <f t="shared" si="0"/>
        <v xml:space="preserve"> </v>
      </c>
      <c r="AT14" s="97" t="str">
        <f t="shared" si="0"/>
        <v xml:space="preserve"> </v>
      </c>
      <c r="AU14" s="97" t="str">
        <f t="shared" si="0"/>
        <v xml:space="preserve"> </v>
      </c>
      <c r="AV14" s="97" t="str">
        <f t="shared" si="0"/>
        <v xml:space="preserve"> </v>
      </c>
      <c r="AW14" s="248" t="str">
        <f t="shared" si="7"/>
        <v xml:space="preserve"> </v>
      </c>
      <c r="AX14" s="248" t="str">
        <f t="shared" si="1"/>
        <v xml:space="preserve"> </v>
      </c>
      <c r="AY14" s="248" t="str">
        <f t="shared" si="1"/>
        <v xml:space="preserve"> </v>
      </c>
      <c r="AZ14" s="248" t="str">
        <f t="shared" si="1"/>
        <v xml:space="preserve"> </v>
      </c>
      <c r="BA14" s="248" t="str">
        <f t="shared" si="1"/>
        <v xml:space="preserve"> </v>
      </c>
      <c r="BB14" s="248" t="str">
        <f t="shared" si="1"/>
        <v xml:space="preserve"> </v>
      </c>
      <c r="BC14" s="248" t="str">
        <f t="shared" si="1"/>
        <v xml:space="preserve"> </v>
      </c>
      <c r="BD14" s="248" t="str">
        <f t="shared" si="1"/>
        <v xml:space="preserve"> </v>
      </c>
      <c r="BE14" s="248" t="str">
        <f t="shared" si="1"/>
        <v xml:space="preserve"> </v>
      </c>
      <c r="BF14" s="248" t="str">
        <f t="shared" si="1"/>
        <v xml:space="preserve"> </v>
      </c>
      <c r="BG14" s="248" t="str">
        <f t="shared" si="1"/>
        <v xml:space="preserve"> </v>
      </c>
      <c r="BH14" s="248" t="str">
        <f t="shared" si="1"/>
        <v xml:space="preserve"> </v>
      </c>
      <c r="BI14" s="248" t="str">
        <f t="shared" si="1"/>
        <v xml:space="preserve"> </v>
      </c>
      <c r="BJ14" s="97"/>
      <c r="BK14" s="97"/>
      <c r="BL14" s="248" t="str">
        <f t="shared" si="1"/>
        <v xml:space="preserve"> </v>
      </c>
      <c r="BM14" s="248" t="str">
        <f t="shared" si="1"/>
        <v xml:space="preserve"> </v>
      </c>
      <c r="BN14" s="248" t="str">
        <f t="shared" si="1"/>
        <v xml:space="preserve"> </v>
      </c>
      <c r="BO14" s="248" t="str">
        <f t="shared" si="1"/>
        <v xml:space="preserve"> </v>
      </c>
      <c r="BP14" s="248" t="str">
        <f t="shared" si="1"/>
        <v xml:space="preserve"> </v>
      </c>
      <c r="BQ14" s="248" t="str">
        <f t="shared" si="1"/>
        <v xml:space="preserve"> </v>
      </c>
      <c r="BR14" s="248" t="str">
        <f t="shared" si="1"/>
        <v xml:space="preserve"> </v>
      </c>
      <c r="BS14" s="248" t="str">
        <f t="shared" si="1"/>
        <v xml:space="preserve"> </v>
      </c>
      <c r="BT14" s="97" t="str">
        <f t="shared" si="8"/>
        <v xml:space="preserve"> </v>
      </c>
    </row>
    <row r="15" spans="1:75">
      <c r="A15" s="118"/>
      <c r="B15" s="48"/>
      <c r="C15" s="3"/>
      <c r="D15" s="3"/>
      <c r="E15" s="3"/>
      <c r="F15" s="3"/>
      <c r="G15" s="3"/>
      <c r="H15" s="3"/>
      <c r="I15" s="3"/>
      <c r="J15" s="84"/>
      <c r="K15" s="48"/>
      <c r="L15" s="3"/>
      <c r="M15" s="3"/>
      <c r="N15" s="3"/>
      <c r="O15" s="3"/>
      <c r="P15" s="3"/>
      <c r="Q15" s="3"/>
      <c r="R15" s="3"/>
      <c r="S15" s="66"/>
      <c r="T15" s="66"/>
      <c r="U15" s="66"/>
      <c r="V15" s="66"/>
      <c r="W15" s="69"/>
      <c r="X15" s="51"/>
      <c r="Y15" s="108"/>
      <c r="Z15" s="176"/>
      <c r="AA15" s="177"/>
      <c r="AB15" s="177"/>
      <c r="AC15" s="177"/>
      <c r="AD15" s="177"/>
      <c r="AE15" s="177"/>
      <c r="AF15" s="177"/>
      <c r="AG15" s="178"/>
      <c r="AH15" s="104" t="str">
        <f t="shared" si="2"/>
        <v xml:space="preserve"> </v>
      </c>
      <c r="AJ15" s="72" t="str">
        <f t="shared" si="3"/>
        <v xml:space="preserve"> </v>
      </c>
      <c r="AK15" s="72" t="str">
        <f t="shared" si="4"/>
        <v xml:space="preserve"> </v>
      </c>
      <c r="AL15" s="72" t="str">
        <f t="shared" si="5"/>
        <v xml:space="preserve"> </v>
      </c>
      <c r="AN15" s="97" t="str">
        <f t="shared" si="6"/>
        <v xml:space="preserve"> </v>
      </c>
      <c r="AO15" s="97" t="str">
        <f t="shared" si="0"/>
        <v xml:space="preserve"> </v>
      </c>
      <c r="AP15" s="97" t="str">
        <f t="shared" si="0"/>
        <v xml:space="preserve"> </v>
      </c>
      <c r="AQ15" s="97" t="str">
        <f t="shared" si="0"/>
        <v xml:space="preserve"> </v>
      </c>
      <c r="AR15" s="97" t="str">
        <f t="shared" si="0"/>
        <v xml:space="preserve"> </v>
      </c>
      <c r="AS15" s="97" t="str">
        <f t="shared" si="0"/>
        <v xml:space="preserve"> </v>
      </c>
      <c r="AT15" s="97" t="str">
        <f t="shared" si="0"/>
        <v xml:space="preserve"> </v>
      </c>
      <c r="AU15" s="97" t="str">
        <f t="shared" si="0"/>
        <v xml:space="preserve"> </v>
      </c>
      <c r="AV15" s="97" t="str">
        <f t="shared" si="0"/>
        <v xml:space="preserve"> </v>
      </c>
      <c r="AW15" s="248" t="str">
        <f t="shared" si="7"/>
        <v xml:space="preserve"> </v>
      </c>
      <c r="AX15" s="248" t="str">
        <f t="shared" si="1"/>
        <v xml:space="preserve"> </v>
      </c>
      <c r="AY15" s="248" t="str">
        <f t="shared" si="1"/>
        <v xml:space="preserve"> </v>
      </c>
      <c r="AZ15" s="248" t="str">
        <f t="shared" si="1"/>
        <v xml:space="preserve"> </v>
      </c>
      <c r="BA15" s="248" t="str">
        <f t="shared" si="1"/>
        <v xml:space="preserve"> </v>
      </c>
      <c r="BB15" s="248" t="str">
        <f t="shared" si="1"/>
        <v xml:space="preserve"> </v>
      </c>
      <c r="BC15" s="248" t="str">
        <f t="shared" si="1"/>
        <v xml:space="preserve"> </v>
      </c>
      <c r="BD15" s="248" t="str">
        <f t="shared" si="1"/>
        <v xml:space="preserve"> </v>
      </c>
      <c r="BE15" s="248" t="str">
        <f t="shared" si="1"/>
        <v xml:space="preserve"> </v>
      </c>
      <c r="BF15" s="248" t="str">
        <f t="shared" si="1"/>
        <v xml:space="preserve"> </v>
      </c>
      <c r="BG15" s="248" t="str">
        <f t="shared" si="1"/>
        <v xml:space="preserve"> </v>
      </c>
      <c r="BH15" s="248" t="str">
        <f t="shared" si="1"/>
        <v xml:space="preserve"> </v>
      </c>
      <c r="BI15" s="248" t="str">
        <f t="shared" si="1"/>
        <v xml:space="preserve"> </v>
      </c>
      <c r="BJ15" s="97"/>
      <c r="BK15" s="97"/>
      <c r="BL15" s="248" t="str">
        <f t="shared" si="1"/>
        <v xml:space="preserve"> </v>
      </c>
      <c r="BM15" s="248" t="str">
        <f t="shared" si="1"/>
        <v xml:space="preserve"> </v>
      </c>
      <c r="BN15" s="248" t="str">
        <f t="shared" si="1"/>
        <v xml:space="preserve"> </v>
      </c>
      <c r="BO15" s="248" t="str">
        <f t="shared" si="1"/>
        <v xml:space="preserve"> </v>
      </c>
      <c r="BP15" s="248" t="str">
        <f t="shared" si="1"/>
        <v xml:space="preserve"> </v>
      </c>
      <c r="BQ15" s="248" t="str">
        <f t="shared" si="1"/>
        <v xml:space="preserve"> </v>
      </c>
      <c r="BR15" s="248" t="str">
        <f t="shared" si="1"/>
        <v xml:space="preserve"> </v>
      </c>
      <c r="BS15" s="248" t="str">
        <f t="shared" si="1"/>
        <v xml:space="preserve"> </v>
      </c>
      <c r="BT15" s="97" t="str">
        <f t="shared" si="8"/>
        <v xml:space="preserve"> </v>
      </c>
    </row>
    <row r="16" spans="1:75">
      <c r="A16" s="118"/>
      <c r="B16" s="48"/>
      <c r="C16" s="3"/>
      <c r="D16" s="3"/>
      <c r="E16" s="3"/>
      <c r="F16" s="3"/>
      <c r="G16" s="3"/>
      <c r="H16" s="3"/>
      <c r="I16" s="3"/>
      <c r="J16" s="84"/>
      <c r="K16" s="48"/>
      <c r="L16" s="3"/>
      <c r="M16" s="3"/>
      <c r="N16" s="3"/>
      <c r="O16" s="3"/>
      <c r="P16" s="3"/>
      <c r="Q16" s="3"/>
      <c r="R16" s="3"/>
      <c r="S16" s="66"/>
      <c r="T16" s="66"/>
      <c r="U16" s="66"/>
      <c r="V16" s="66"/>
      <c r="W16" s="69"/>
      <c r="X16" s="51"/>
      <c r="Y16" s="108"/>
      <c r="Z16" s="176"/>
      <c r="AA16" s="177"/>
      <c r="AB16" s="177"/>
      <c r="AC16" s="177"/>
      <c r="AD16" s="177"/>
      <c r="AE16" s="177"/>
      <c r="AF16" s="177"/>
      <c r="AG16" s="178"/>
      <c r="AH16" s="104" t="str">
        <f t="shared" si="2"/>
        <v xml:space="preserve"> </v>
      </c>
      <c r="AJ16" s="72" t="str">
        <f t="shared" si="3"/>
        <v xml:space="preserve"> </v>
      </c>
      <c r="AK16" s="72" t="str">
        <f t="shared" si="4"/>
        <v xml:space="preserve"> </v>
      </c>
      <c r="AL16" s="72" t="str">
        <f t="shared" si="5"/>
        <v xml:space="preserve"> </v>
      </c>
      <c r="AN16" s="97" t="str">
        <f t="shared" si="6"/>
        <v xml:space="preserve"> </v>
      </c>
      <c r="AO16" s="97" t="str">
        <f t="shared" si="0"/>
        <v xml:space="preserve"> </v>
      </c>
      <c r="AP16" s="97" t="str">
        <f t="shared" si="0"/>
        <v xml:space="preserve"> </v>
      </c>
      <c r="AQ16" s="97" t="str">
        <f t="shared" si="0"/>
        <v xml:space="preserve"> </v>
      </c>
      <c r="AR16" s="97" t="str">
        <f t="shared" si="0"/>
        <v xml:space="preserve"> </v>
      </c>
      <c r="AS16" s="97" t="str">
        <f t="shared" si="0"/>
        <v xml:space="preserve"> </v>
      </c>
      <c r="AT16" s="97" t="str">
        <f t="shared" si="0"/>
        <v xml:space="preserve"> </v>
      </c>
      <c r="AU16" s="97" t="str">
        <f t="shared" si="0"/>
        <v xml:space="preserve"> </v>
      </c>
      <c r="AV16" s="97" t="str">
        <f t="shared" si="0"/>
        <v xml:space="preserve"> </v>
      </c>
      <c r="AW16" s="248" t="str">
        <f t="shared" si="7"/>
        <v xml:space="preserve"> </v>
      </c>
      <c r="AX16" s="248" t="str">
        <f t="shared" si="1"/>
        <v xml:space="preserve"> </v>
      </c>
      <c r="AY16" s="248" t="str">
        <f t="shared" si="1"/>
        <v xml:space="preserve"> </v>
      </c>
      <c r="AZ16" s="248" t="str">
        <f t="shared" si="1"/>
        <v xml:space="preserve"> </v>
      </c>
      <c r="BA16" s="248" t="str">
        <f t="shared" si="1"/>
        <v xml:space="preserve"> </v>
      </c>
      <c r="BB16" s="248" t="str">
        <f t="shared" si="1"/>
        <v xml:space="preserve"> </v>
      </c>
      <c r="BC16" s="248" t="str">
        <f t="shared" si="1"/>
        <v xml:space="preserve"> </v>
      </c>
      <c r="BD16" s="248" t="str">
        <f t="shared" si="1"/>
        <v xml:space="preserve"> </v>
      </c>
      <c r="BE16" s="248" t="str">
        <f t="shared" si="1"/>
        <v xml:space="preserve"> </v>
      </c>
      <c r="BF16" s="248" t="str">
        <f t="shared" si="1"/>
        <v xml:space="preserve"> </v>
      </c>
      <c r="BG16" s="248" t="str">
        <f t="shared" si="1"/>
        <v xml:space="preserve"> </v>
      </c>
      <c r="BH16" s="248" t="str">
        <f t="shared" si="1"/>
        <v xml:space="preserve"> </v>
      </c>
      <c r="BI16" s="248" t="str">
        <f t="shared" si="1"/>
        <v xml:space="preserve"> </v>
      </c>
      <c r="BJ16" s="97"/>
      <c r="BK16" s="97"/>
      <c r="BL16" s="248" t="str">
        <f t="shared" si="1"/>
        <v xml:space="preserve"> </v>
      </c>
      <c r="BM16" s="248" t="str">
        <f t="shared" si="1"/>
        <v xml:space="preserve"> </v>
      </c>
      <c r="BN16" s="248" t="str">
        <f t="shared" si="1"/>
        <v xml:space="preserve"> </v>
      </c>
      <c r="BO16" s="248" t="str">
        <f t="shared" si="1"/>
        <v xml:space="preserve"> </v>
      </c>
      <c r="BP16" s="248" t="str">
        <f t="shared" si="1"/>
        <v xml:space="preserve"> </v>
      </c>
      <c r="BQ16" s="248" t="str">
        <f t="shared" si="1"/>
        <v xml:space="preserve"> </v>
      </c>
      <c r="BR16" s="248" t="str">
        <f t="shared" si="1"/>
        <v xml:space="preserve"> </v>
      </c>
      <c r="BS16" s="248" t="str">
        <f t="shared" si="1"/>
        <v xml:space="preserve"> </v>
      </c>
      <c r="BT16" s="97" t="str">
        <f t="shared" si="8"/>
        <v xml:space="preserve"> </v>
      </c>
    </row>
    <row r="17" spans="1:72">
      <c r="A17" s="118"/>
      <c r="B17" s="48"/>
      <c r="C17" s="3"/>
      <c r="D17" s="3"/>
      <c r="E17" s="3"/>
      <c r="F17" s="3"/>
      <c r="G17" s="3"/>
      <c r="H17" s="3"/>
      <c r="I17" s="3"/>
      <c r="J17" s="84"/>
      <c r="K17" s="48"/>
      <c r="L17" s="3"/>
      <c r="M17" s="3"/>
      <c r="N17" s="3"/>
      <c r="O17" s="3"/>
      <c r="P17" s="3"/>
      <c r="Q17" s="3"/>
      <c r="R17" s="3"/>
      <c r="S17" s="66"/>
      <c r="T17" s="66"/>
      <c r="U17" s="66"/>
      <c r="V17" s="66"/>
      <c r="W17" s="69"/>
      <c r="X17" s="51"/>
      <c r="Y17" s="108"/>
      <c r="Z17" s="176"/>
      <c r="AA17" s="177"/>
      <c r="AB17" s="177"/>
      <c r="AC17" s="177"/>
      <c r="AD17" s="177"/>
      <c r="AE17" s="177"/>
      <c r="AF17" s="177"/>
      <c r="AG17" s="178"/>
      <c r="AH17" s="104" t="str">
        <f t="shared" si="2"/>
        <v xml:space="preserve"> </v>
      </c>
      <c r="AJ17" s="72" t="str">
        <f t="shared" si="3"/>
        <v xml:space="preserve"> </v>
      </c>
      <c r="AK17" s="72" t="str">
        <f t="shared" si="4"/>
        <v xml:space="preserve"> </v>
      </c>
      <c r="AL17" s="72" t="str">
        <f t="shared" si="5"/>
        <v xml:space="preserve"> </v>
      </c>
      <c r="AN17" s="97" t="str">
        <f t="shared" si="6"/>
        <v xml:space="preserve"> </v>
      </c>
      <c r="AO17" s="97" t="str">
        <f t="shared" si="0"/>
        <v xml:space="preserve"> </v>
      </c>
      <c r="AP17" s="97" t="str">
        <f t="shared" si="0"/>
        <v xml:space="preserve"> </v>
      </c>
      <c r="AQ17" s="97" t="str">
        <f t="shared" si="0"/>
        <v xml:space="preserve"> </v>
      </c>
      <c r="AR17" s="97" t="str">
        <f t="shared" si="0"/>
        <v xml:space="preserve"> </v>
      </c>
      <c r="AS17" s="97" t="str">
        <f t="shared" si="0"/>
        <v xml:space="preserve"> </v>
      </c>
      <c r="AT17" s="97" t="str">
        <f t="shared" si="0"/>
        <v xml:space="preserve"> </v>
      </c>
      <c r="AU17" s="97" t="str">
        <f t="shared" si="0"/>
        <v xml:space="preserve"> </v>
      </c>
      <c r="AV17" s="97" t="str">
        <f t="shared" si="0"/>
        <v xml:space="preserve"> </v>
      </c>
      <c r="AW17" s="248" t="str">
        <f t="shared" si="7"/>
        <v xml:space="preserve"> </v>
      </c>
      <c r="AX17" s="248" t="str">
        <f t="shared" si="1"/>
        <v xml:space="preserve"> </v>
      </c>
      <c r="AY17" s="248" t="str">
        <f t="shared" si="1"/>
        <v xml:space="preserve"> </v>
      </c>
      <c r="AZ17" s="248" t="str">
        <f t="shared" si="1"/>
        <v xml:space="preserve"> </v>
      </c>
      <c r="BA17" s="248" t="str">
        <f t="shared" si="1"/>
        <v xml:space="preserve"> </v>
      </c>
      <c r="BB17" s="248" t="str">
        <f t="shared" si="1"/>
        <v xml:space="preserve"> </v>
      </c>
      <c r="BC17" s="248" t="str">
        <f t="shared" si="1"/>
        <v xml:space="preserve"> </v>
      </c>
      <c r="BD17" s="248" t="str">
        <f t="shared" si="1"/>
        <v xml:space="preserve"> </v>
      </c>
      <c r="BE17" s="248" t="str">
        <f t="shared" si="1"/>
        <v xml:space="preserve"> </v>
      </c>
      <c r="BF17" s="248" t="str">
        <f t="shared" si="1"/>
        <v xml:space="preserve"> </v>
      </c>
      <c r="BG17" s="248" t="str">
        <f t="shared" si="1"/>
        <v xml:space="preserve"> </v>
      </c>
      <c r="BH17" s="248" t="str">
        <f t="shared" si="1"/>
        <v xml:space="preserve"> </v>
      </c>
      <c r="BI17" s="248" t="str">
        <f t="shared" si="1"/>
        <v xml:space="preserve"> </v>
      </c>
      <c r="BJ17" s="97"/>
      <c r="BK17" s="97"/>
      <c r="BL17" s="248" t="str">
        <f t="shared" si="1"/>
        <v xml:space="preserve"> </v>
      </c>
      <c r="BM17" s="248" t="str">
        <f t="shared" si="1"/>
        <v xml:space="preserve"> </v>
      </c>
      <c r="BN17" s="248" t="str">
        <f t="shared" si="1"/>
        <v xml:space="preserve"> </v>
      </c>
      <c r="BO17" s="248" t="str">
        <f t="shared" si="1"/>
        <v xml:space="preserve"> </v>
      </c>
      <c r="BP17" s="248" t="str">
        <f t="shared" si="1"/>
        <v xml:space="preserve"> </v>
      </c>
      <c r="BQ17" s="248" t="str">
        <f t="shared" si="1"/>
        <v xml:space="preserve"> </v>
      </c>
      <c r="BR17" s="248" t="str">
        <f t="shared" si="1"/>
        <v xml:space="preserve"> </v>
      </c>
      <c r="BS17" s="248" t="str">
        <f t="shared" si="1"/>
        <v xml:space="preserve"> </v>
      </c>
      <c r="BT17" s="97" t="str">
        <f t="shared" si="8"/>
        <v xml:space="preserve"> </v>
      </c>
    </row>
    <row r="18" spans="1:72">
      <c r="A18" s="118"/>
      <c r="B18" s="48"/>
      <c r="C18" s="3"/>
      <c r="D18" s="3"/>
      <c r="E18" s="3"/>
      <c r="F18" s="3"/>
      <c r="G18" s="3"/>
      <c r="H18" s="3"/>
      <c r="I18" s="3"/>
      <c r="J18" s="84"/>
      <c r="K18" s="48"/>
      <c r="L18" s="3"/>
      <c r="M18" s="3"/>
      <c r="N18" s="3"/>
      <c r="O18" s="3"/>
      <c r="P18" s="3"/>
      <c r="Q18" s="3"/>
      <c r="R18" s="3"/>
      <c r="S18" s="66"/>
      <c r="T18" s="66"/>
      <c r="U18" s="66"/>
      <c r="V18" s="66"/>
      <c r="W18" s="69"/>
      <c r="X18" s="51"/>
      <c r="Y18" s="108"/>
      <c r="Z18" s="176"/>
      <c r="AA18" s="177"/>
      <c r="AB18" s="177"/>
      <c r="AC18" s="177"/>
      <c r="AD18" s="177"/>
      <c r="AE18" s="177"/>
      <c r="AF18" s="177"/>
      <c r="AG18" s="178"/>
      <c r="AH18" s="57" t="str">
        <f t="shared" si="2"/>
        <v xml:space="preserve"> </v>
      </c>
      <c r="AJ18" s="72" t="str">
        <f t="shared" si="3"/>
        <v xml:space="preserve"> </v>
      </c>
      <c r="AK18" s="72" t="str">
        <f t="shared" si="4"/>
        <v xml:space="preserve"> </v>
      </c>
      <c r="AL18" s="72" t="str">
        <f t="shared" si="5"/>
        <v xml:space="preserve"> </v>
      </c>
      <c r="AN18" s="97" t="str">
        <f t="shared" si="6"/>
        <v xml:space="preserve"> </v>
      </c>
      <c r="AO18" s="97" t="str">
        <f t="shared" si="0"/>
        <v xml:space="preserve"> </v>
      </c>
      <c r="AP18" s="97" t="str">
        <f t="shared" si="0"/>
        <v xml:space="preserve"> </v>
      </c>
      <c r="AQ18" s="97" t="str">
        <f t="shared" si="0"/>
        <v xml:space="preserve"> </v>
      </c>
      <c r="AR18" s="97" t="str">
        <f t="shared" si="0"/>
        <v xml:space="preserve"> </v>
      </c>
      <c r="AS18" s="97" t="str">
        <f t="shared" si="0"/>
        <v xml:space="preserve"> </v>
      </c>
      <c r="AT18" s="97" t="str">
        <f t="shared" si="0"/>
        <v xml:space="preserve"> </v>
      </c>
      <c r="AU18" s="97" t="str">
        <f t="shared" si="0"/>
        <v xml:space="preserve"> </v>
      </c>
      <c r="AV18" s="97" t="str">
        <f t="shared" si="0"/>
        <v xml:space="preserve"> </v>
      </c>
      <c r="AW18" s="248" t="str">
        <f t="shared" si="7"/>
        <v xml:space="preserve"> </v>
      </c>
      <c r="AX18" s="248" t="str">
        <f t="shared" si="1"/>
        <v xml:space="preserve"> </v>
      </c>
      <c r="AY18" s="248" t="str">
        <f t="shared" si="1"/>
        <v xml:space="preserve"> </v>
      </c>
      <c r="AZ18" s="248" t="str">
        <f t="shared" si="1"/>
        <v xml:space="preserve"> </v>
      </c>
      <c r="BA18" s="248" t="str">
        <f t="shared" si="1"/>
        <v xml:space="preserve"> </v>
      </c>
      <c r="BB18" s="248" t="str">
        <f t="shared" si="1"/>
        <v xml:space="preserve"> </v>
      </c>
      <c r="BC18" s="248" t="str">
        <f t="shared" si="1"/>
        <v xml:space="preserve"> </v>
      </c>
      <c r="BD18" s="248" t="str">
        <f t="shared" si="1"/>
        <v xml:space="preserve"> </v>
      </c>
      <c r="BE18" s="248" t="str">
        <f t="shared" si="1"/>
        <v xml:space="preserve"> </v>
      </c>
      <c r="BF18" s="248" t="str">
        <f t="shared" si="1"/>
        <v xml:space="preserve"> </v>
      </c>
      <c r="BG18" s="248" t="str">
        <f t="shared" si="1"/>
        <v xml:space="preserve"> </v>
      </c>
      <c r="BH18" s="248" t="str">
        <f t="shared" si="1"/>
        <v xml:space="preserve"> </v>
      </c>
      <c r="BI18" s="248" t="str">
        <f t="shared" si="1"/>
        <v xml:space="preserve"> </v>
      </c>
      <c r="BJ18" s="97"/>
      <c r="BK18" s="97"/>
      <c r="BL18" s="248" t="str">
        <f t="shared" si="1"/>
        <v xml:space="preserve"> </v>
      </c>
      <c r="BM18" s="248" t="str">
        <f t="shared" si="1"/>
        <v xml:space="preserve"> </v>
      </c>
      <c r="BN18" s="248" t="str">
        <f t="shared" si="1"/>
        <v xml:space="preserve"> </v>
      </c>
      <c r="BO18" s="248" t="str">
        <f t="shared" si="1"/>
        <v xml:space="preserve"> </v>
      </c>
      <c r="BP18" s="248" t="str">
        <f t="shared" si="1"/>
        <v xml:space="preserve"> </v>
      </c>
      <c r="BQ18" s="248" t="str">
        <f t="shared" si="1"/>
        <v xml:space="preserve"> </v>
      </c>
      <c r="BR18" s="248" t="str">
        <f t="shared" si="1"/>
        <v xml:space="preserve"> </v>
      </c>
      <c r="BS18" s="248" t="str">
        <f t="shared" si="1"/>
        <v xml:space="preserve"> </v>
      </c>
      <c r="BT18" s="97" t="str">
        <f t="shared" si="8"/>
        <v xml:space="preserve"> </v>
      </c>
    </row>
    <row r="19" spans="1:72">
      <c r="A19" s="118"/>
      <c r="B19" s="48"/>
      <c r="C19" s="3"/>
      <c r="D19" s="3"/>
      <c r="E19" s="3"/>
      <c r="F19" s="3"/>
      <c r="G19" s="3"/>
      <c r="H19" s="3"/>
      <c r="I19" s="3"/>
      <c r="J19" s="84"/>
      <c r="K19" s="48"/>
      <c r="L19" s="3"/>
      <c r="M19" s="3"/>
      <c r="N19" s="3"/>
      <c r="O19" s="3"/>
      <c r="P19" s="3"/>
      <c r="Q19" s="3"/>
      <c r="R19" s="3"/>
      <c r="S19" s="66"/>
      <c r="T19" s="66"/>
      <c r="U19" s="66"/>
      <c r="V19" s="66"/>
      <c r="W19" s="69"/>
      <c r="X19" s="51"/>
      <c r="Y19" s="108"/>
      <c r="Z19" s="176"/>
      <c r="AA19" s="177"/>
      <c r="AB19" s="177"/>
      <c r="AC19" s="177"/>
      <c r="AD19" s="177"/>
      <c r="AE19" s="177"/>
      <c r="AF19" s="177"/>
      <c r="AG19" s="178"/>
      <c r="AH19" s="104" t="str">
        <f t="shared" si="2"/>
        <v xml:space="preserve"> </v>
      </c>
      <c r="AJ19" s="72" t="str">
        <f t="shared" si="3"/>
        <v xml:space="preserve"> </v>
      </c>
      <c r="AK19" s="72" t="str">
        <f t="shared" si="4"/>
        <v xml:space="preserve"> </v>
      </c>
      <c r="AL19" s="72" t="str">
        <f t="shared" si="5"/>
        <v xml:space="preserve"> </v>
      </c>
      <c r="AN19" s="97" t="str">
        <f t="shared" si="6"/>
        <v xml:space="preserve"> </v>
      </c>
      <c r="AO19" s="97" t="str">
        <f t="shared" si="0"/>
        <v xml:space="preserve"> </v>
      </c>
      <c r="AP19" s="97" t="str">
        <f t="shared" si="0"/>
        <v xml:space="preserve"> </v>
      </c>
      <c r="AQ19" s="97" t="str">
        <f t="shared" si="0"/>
        <v xml:space="preserve"> </v>
      </c>
      <c r="AR19" s="97" t="str">
        <f t="shared" si="0"/>
        <v xml:space="preserve"> </v>
      </c>
      <c r="AS19" s="97" t="str">
        <f t="shared" si="0"/>
        <v xml:space="preserve"> </v>
      </c>
      <c r="AT19" s="97" t="str">
        <f t="shared" si="0"/>
        <v xml:space="preserve"> </v>
      </c>
      <c r="AU19" s="97" t="str">
        <f t="shared" si="0"/>
        <v xml:space="preserve"> </v>
      </c>
      <c r="AV19" s="97" t="str">
        <f t="shared" si="0"/>
        <v xml:space="preserve"> </v>
      </c>
      <c r="AW19" s="248" t="str">
        <f t="shared" si="7"/>
        <v xml:space="preserve"> </v>
      </c>
      <c r="AX19" s="248" t="str">
        <f t="shared" si="1"/>
        <v xml:space="preserve"> </v>
      </c>
      <c r="AY19" s="248" t="str">
        <f t="shared" si="1"/>
        <v xml:space="preserve"> </v>
      </c>
      <c r="AZ19" s="248" t="str">
        <f t="shared" si="1"/>
        <v xml:space="preserve"> </v>
      </c>
      <c r="BA19" s="248" t="str">
        <f t="shared" si="1"/>
        <v xml:space="preserve"> </v>
      </c>
      <c r="BB19" s="248" t="str">
        <f t="shared" si="1"/>
        <v xml:space="preserve"> </v>
      </c>
      <c r="BC19" s="248" t="str">
        <f t="shared" si="1"/>
        <v xml:space="preserve"> </v>
      </c>
      <c r="BD19" s="248" t="str">
        <f t="shared" si="1"/>
        <v xml:space="preserve"> </v>
      </c>
      <c r="BE19" s="248" t="str">
        <f t="shared" si="1"/>
        <v xml:space="preserve"> </v>
      </c>
      <c r="BF19" s="248" t="str">
        <f t="shared" si="1"/>
        <v xml:space="preserve"> </v>
      </c>
      <c r="BG19" s="248" t="str">
        <f t="shared" si="1"/>
        <v xml:space="preserve"> </v>
      </c>
      <c r="BH19" s="248" t="str">
        <f t="shared" si="1"/>
        <v xml:space="preserve"> </v>
      </c>
      <c r="BI19" s="248" t="str">
        <f t="shared" si="1"/>
        <v xml:space="preserve"> </v>
      </c>
      <c r="BJ19" s="97"/>
      <c r="BK19" s="97"/>
      <c r="BL19" s="248" t="str">
        <f t="shared" si="1"/>
        <v xml:space="preserve"> </v>
      </c>
      <c r="BM19" s="248" t="str">
        <f t="shared" si="1"/>
        <v xml:space="preserve"> </v>
      </c>
      <c r="BN19" s="248" t="str">
        <f t="shared" si="1"/>
        <v xml:space="preserve"> </v>
      </c>
      <c r="BO19" s="248" t="str">
        <f t="shared" si="1"/>
        <v xml:space="preserve"> </v>
      </c>
      <c r="BP19" s="248" t="str">
        <f t="shared" si="1"/>
        <v xml:space="preserve"> </v>
      </c>
      <c r="BQ19" s="248" t="str">
        <f t="shared" si="1"/>
        <v xml:space="preserve"> </v>
      </c>
      <c r="BR19" s="248" t="str">
        <f t="shared" si="1"/>
        <v xml:space="preserve"> </v>
      </c>
      <c r="BS19" s="248" t="str">
        <f t="shared" si="1"/>
        <v xml:space="preserve"> </v>
      </c>
      <c r="BT19" s="97" t="str">
        <f t="shared" si="8"/>
        <v xml:space="preserve"> </v>
      </c>
    </row>
    <row r="20" spans="1:72">
      <c r="A20" s="118"/>
      <c r="B20" s="48"/>
      <c r="C20" s="3"/>
      <c r="D20" s="3"/>
      <c r="E20" s="3"/>
      <c r="F20" s="3"/>
      <c r="G20" s="3"/>
      <c r="H20" s="3"/>
      <c r="I20" s="3"/>
      <c r="J20" s="84"/>
      <c r="K20" s="48"/>
      <c r="L20" s="3"/>
      <c r="M20" s="3"/>
      <c r="N20" s="3"/>
      <c r="O20" s="3"/>
      <c r="P20" s="3"/>
      <c r="Q20" s="3"/>
      <c r="R20" s="3"/>
      <c r="S20" s="66"/>
      <c r="T20" s="66"/>
      <c r="U20" s="66"/>
      <c r="V20" s="66"/>
      <c r="W20" s="69"/>
      <c r="X20" s="51"/>
      <c r="Y20" s="108"/>
      <c r="Z20" s="176"/>
      <c r="AA20" s="177"/>
      <c r="AB20" s="177"/>
      <c r="AC20" s="177"/>
      <c r="AD20" s="177"/>
      <c r="AE20" s="177"/>
      <c r="AF20" s="177"/>
      <c r="AG20" s="178"/>
      <c r="AH20" s="104" t="str">
        <f t="shared" si="2"/>
        <v xml:space="preserve"> </v>
      </c>
      <c r="AJ20" s="72" t="str">
        <f t="shared" si="3"/>
        <v xml:space="preserve"> </v>
      </c>
      <c r="AK20" s="72" t="str">
        <f t="shared" si="4"/>
        <v xml:space="preserve"> </v>
      </c>
      <c r="AL20" s="72" t="str">
        <f t="shared" si="5"/>
        <v xml:space="preserve"> </v>
      </c>
      <c r="AN20" s="97" t="str">
        <f t="shared" si="6"/>
        <v xml:space="preserve"> </v>
      </c>
      <c r="AO20" s="97" t="str">
        <f t="shared" si="0"/>
        <v xml:space="preserve"> </v>
      </c>
      <c r="AP20" s="97" t="str">
        <f t="shared" si="0"/>
        <v xml:space="preserve"> </v>
      </c>
      <c r="AQ20" s="97" t="str">
        <f t="shared" si="0"/>
        <v xml:space="preserve"> </v>
      </c>
      <c r="AR20" s="97" t="str">
        <f t="shared" si="0"/>
        <v xml:space="preserve"> </v>
      </c>
      <c r="AS20" s="97" t="str">
        <f t="shared" si="0"/>
        <v xml:space="preserve"> </v>
      </c>
      <c r="AT20" s="97" t="str">
        <f t="shared" si="0"/>
        <v xml:space="preserve"> </v>
      </c>
      <c r="AU20" s="97" t="str">
        <f t="shared" si="0"/>
        <v xml:space="preserve"> </v>
      </c>
      <c r="AV20" s="97" t="str">
        <f t="shared" si="0"/>
        <v xml:space="preserve"> </v>
      </c>
      <c r="AW20" s="248" t="str">
        <f t="shared" si="7"/>
        <v xml:space="preserve"> </v>
      </c>
      <c r="AX20" s="248" t="str">
        <f t="shared" si="1"/>
        <v xml:space="preserve"> </v>
      </c>
      <c r="AY20" s="248" t="str">
        <f t="shared" si="1"/>
        <v xml:space="preserve"> </v>
      </c>
      <c r="AZ20" s="248" t="str">
        <f t="shared" si="1"/>
        <v xml:space="preserve"> </v>
      </c>
      <c r="BA20" s="248" t="str">
        <f t="shared" si="1"/>
        <v xml:space="preserve"> </v>
      </c>
      <c r="BB20" s="248" t="str">
        <f t="shared" si="1"/>
        <v xml:space="preserve"> </v>
      </c>
      <c r="BC20" s="248" t="str">
        <f t="shared" si="1"/>
        <v xml:space="preserve"> </v>
      </c>
      <c r="BD20" s="248" t="str">
        <f t="shared" si="1"/>
        <v xml:space="preserve"> </v>
      </c>
      <c r="BE20" s="248" t="str">
        <f t="shared" si="1"/>
        <v xml:space="preserve"> </v>
      </c>
      <c r="BF20" s="248" t="str">
        <f t="shared" si="1"/>
        <v xml:space="preserve"> </v>
      </c>
      <c r="BG20" s="248" t="str">
        <f t="shared" si="1"/>
        <v xml:space="preserve"> </v>
      </c>
      <c r="BH20" s="248" t="str">
        <f t="shared" si="1"/>
        <v xml:space="preserve"> </v>
      </c>
      <c r="BI20" s="248" t="str">
        <f t="shared" si="1"/>
        <v xml:space="preserve"> </v>
      </c>
      <c r="BJ20" s="97"/>
      <c r="BK20" s="97"/>
      <c r="BL20" s="248" t="str">
        <f t="shared" si="1"/>
        <v xml:space="preserve"> </v>
      </c>
      <c r="BM20" s="248" t="str">
        <f t="shared" si="1"/>
        <v xml:space="preserve"> </v>
      </c>
      <c r="BN20" s="248" t="str">
        <f t="shared" si="1"/>
        <v xml:space="preserve"> </v>
      </c>
      <c r="BO20" s="248" t="str">
        <f t="shared" si="1"/>
        <v xml:space="preserve"> </v>
      </c>
      <c r="BP20" s="248" t="str">
        <f t="shared" si="1"/>
        <v xml:space="preserve"> </v>
      </c>
      <c r="BQ20" s="248" t="str">
        <f t="shared" si="1"/>
        <v xml:space="preserve"> </v>
      </c>
      <c r="BR20" s="248" t="str">
        <f t="shared" si="1"/>
        <v xml:space="preserve"> </v>
      </c>
      <c r="BS20" s="248" t="str">
        <f t="shared" si="1"/>
        <v xml:space="preserve"> </v>
      </c>
      <c r="BT20" s="97" t="str">
        <f t="shared" si="8"/>
        <v xml:space="preserve"> </v>
      </c>
    </row>
    <row r="21" spans="1:72">
      <c r="A21" s="118"/>
      <c r="B21" s="48"/>
      <c r="C21" s="3"/>
      <c r="D21" s="3"/>
      <c r="E21" s="3"/>
      <c r="F21" s="3"/>
      <c r="G21" s="3"/>
      <c r="H21" s="3"/>
      <c r="I21" s="3"/>
      <c r="J21" s="84"/>
      <c r="K21" s="48"/>
      <c r="L21" s="3"/>
      <c r="M21" s="3"/>
      <c r="N21" s="3"/>
      <c r="O21" s="3"/>
      <c r="P21" s="3"/>
      <c r="Q21" s="3"/>
      <c r="R21" s="3"/>
      <c r="S21" s="66"/>
      <c r="T21" s="66"/>
      <c r="U21" s="66"/>
      <c r="V21" s="66"/>
      <c r="W21" s="69"/>
      <c r="X21" s="51"/>
      <c r="Y21" s="108"/>
      <c r="Z21" s="176"/>
      <c r="AA21" s="177"/>
      <c r="AB21" s="177"/>
      <c r="AC21" s="177"/>
      <c r="AD21" s="177"/>
      <c r="AE21" s="177"/>
      <c r="AF21" s="177"/>
      <c r="AG21" s="178"/>
      <c r="AH21" s="104" t="str">
        <f t="shared" si="2"/>
        <v xml:space="preserve"> </v>
      </c>
      <c r="AJ21" s="72" t="str">
        <f t="shared" si="3"/>
        <v xml:space="preserve"> </v>
      </c>
      <c r="AK21" s="72" t="str">
        <f t="shared" si="4"/>
        <v xml:space="preserve"> </v>
      </c>
      <c r="AL21" s="72" t="str">
        <f t="shared" si="5"/>
        <v xml:space="preserve"> </v>
      </c>
      <c r="AN21" s="97" t="str">
        <f t="shared" si="6"/>
        <v xml:space="preserve"> </v>
      </c>
      <c r="AO21" s="97" t="str">
        <f t="shared" si="0"/>
        <v xml:space="preserve"> </v>
      </c>
      <c r="AP21" s="97" t="str">
        <f t="shared" si="0"/>
        <v xml:space="preserve"> </v>
      </c>
      <c r="AQ21" s="97" t="str">
        <f t="shared" si="0"/>
        <v xml:space="preserve"> </v>
      </c>
      <c r="AR21" s="97" t="str">
        <f t="shared" si="0"/>
        <v xml:space="preserve"> </v>
      </c>
      <c r="AS21" s="97" t="str">
        <f t="shared" si="0"/>
        <v xml:space="preserve"> </v>
      </c>
      <c r="AT21" s="97" t="str">
        <f t="shared" si="0"/>
        <v xml:space="preserve"> </v>
      </c>
      <c r="AU21" s="97" t="str">
        <f t="shared" si="0"/>
        <v xml:space="preserve"> </v>
      </c>
      <c r="AV21" s="97" t="str">
        <f t="shared" si="0"/>
        <v xml:space="preserve"> </v>
      </c>
      <c r="AW21" s="248" t="str">
        <f t="shared" si="7"/>
        <v xml:space="preserve"> </v>
      </c>
      <c r="AX21" s="248" t="str">
        <f t="shared" si="1"/>
        <v xml:space="preserve"> </v>
      </c>
      <c r="AY21" s="248" t="str">
        <f t="shared" si="1"/>
        <v xml:space="preserve"> </v>
      </c>
      <c r="AZ21" s="248" t="str">
        <f t="shared" si="1"/>
        <v xml:space="preserve"> </v>
      </c>
      <c r="BA21" s="248" t="str">
        <f t="shared" si="1"/>
        <v xml:space="preserve"> </v>
      </c>
      <c r="BB21" s="248" t="str">
        <f t="shared" si="1"/>
        <v xml:space="preserve"> </v>
      </c>
      <c r="BC21" s="248" t="str">
        <f t="shared" si="1"/>
        <v xml:space="preserve"> </v>
      </c>
      <c r="BD21" s="248" t="str">
        <f t="shared" si="1"/>
        <v xml:space="preserve"> </v>
      </c>
      <c r="BE21" s="248" t="str">
        <f t="shared" si="1"/>
        <v xml:space="preserve"> </v>
      </c>
      <c r="BF21" s="248" t="str">
        <f t="shared" si="1"/>
        <v xml:space="preserve"> </v>
      </c>
      <c r="BG21" s="248" t="str">
        <f t="shared" si="1"/>
        <v xml:space="preserve"> </v>
      </c>
      <c r="BH21" s="248" t="str">
        <f t="shared" si="1"/>
        <v xml:space="preserve"> </v>
      </c>
      <c r="BI21" s="248" t="str">
        <f t="shared" si="1"/>
        <v xml:space="preserve"> </v>
      </c>
      <c r="BJ21" s="97"/>
      <c r="BK21" s="97"/>
      <c r="BL21" s="248" t="str">
        <f t="shared" si="1"/>
        <v xml:space="preserve"> </v>
      </c>
      <c r="BM21" s="248" t="str">
        <f t="shared" si="1"/>
        <v xml:space="preserve"> </v>
      </c>
      <c r="BN21" s="248" t="str">
        <f t="shared" si="1"/>
        <v xml:space="preserve"> </v>
      </c>
      <c r="BO21" s="248" t="str">
        <f t="shared" si="1"/>
        <v xml:space="preserve"> </v>
      </c>
      <c r="BP21" s="248" t="str">
        <f t="shared" si="1"/>
        <v xml:space="preserve"> </v>
      </c>
      <c r="BQ21" s="248" t="str">
        <f t="shared" si="1"/>
        <v xml:space="preserve"> </v>
      </c>
      <c r="BR21" s="248" t="str">
        <f t="shared" si="1"/>
        <v xml:space="preserve"> </v>
      </c>
      <c r="BS21" s="248" t="str">
        <f t="shared" si="1"/>
        <v xml:space="preserve"> </v>
      </c>
      <c r="BT21" s="97" t="str">
        <f>IF(ISBLANK($A21)," ",SUM(AN21:BS21))</f>
        <v xml:space="preserve"> </v>
      </c>
    </row>
    <row r="22" spans="1:72">
      <c r="A22" s="118"/>
      <c r="B22" s="48"/>
      <c r="C22" s="3"/>
      <c r="D22" s="3"/>
      <c r="E22" s="3"/>
      <c r="F22" s="3"/>
      <c r="G22" s="3"/>
      <c r="H22" s="3"/>
      <c r="I22" s="3"/>
      <c r="J22" s="84"/>
      <c r="K22" s="48"/>
      <c r="L22" s="3"/>
      <c r="M22" s="3"/>
      <c r="N22" s="3"/>
      <c r="O22" s="3"/>
      <c r="P22" s="3"/>
      <c r="Q22" s="3"/>
      <c r="R22" s="3"/>
      <c r="S22" s="66"/>
      <c r="T22" s="66"/>
      <c r="U22" s="66"/>
      <c r="V22" s="66"/>
      <c r="W22" s="69"/>
      <c r="X22" s="51"/>
      <c r="Y22" s="108"/>
      <c r="Z22" s="176"/>
      <c r="AA22" s="177"/>
      <c r="AB22" s="177"/>
      <c r="AC22" s="177"/>
      <c r="AD22" s="177"/>
      <c r="AE22" s="177"/>
      <c r="AF22" s="177"/>
      <c r="AG22" s="178"/>
      <c r="AH22" s="104" t="str">
        <f t="shared" si="2"/>
        <v xml:space="preserve"> </v>
      </c>
      <c r="AJ22" s="72" t="str">
        <f t="shared" si="3"/>
        <v xml:space="preserve"> </v>
      </c>
      <c r="AK22" s="72" t="str">
        <f t="shared" si="4"/>
        <v xml:space="preserve"> </v>
      </c>
      <c r="AL22" s="72" t="str">
        <f t="shared" si="5"/>
        <v xml:space="preserve"> </v>
      </c>
      <c r="AN22" s="97" t="str">
        <f t="shared" si="6"/>
        <v xml:space="preserve"> </v>
      </c>
      <c r="AO22" s="97" t="str">
        <f t="shared" si="0"/>
        <v xml:space="preserve"> </v>
      </c>
      <c r="AP22" s="97" t="str">
        <f t="shared" si="0"/>
        <v xml:space="preserve"> </v>
      </c>
      <c r="AQ22" s="97" t="str">
        <f t="shared" si="0"/>
        <v xml:space="preserve"> </v>
      </c>
      <c r="AR22" s="97" t="str">
        <f t="shared" si="0"/>
        <v xml:space="preserve"> </v>
      </c>
      <c r="AS22" s="97" t="str">
        <f t="shared" si="0"/>
        <v xml:space="preserve"> </v>
      </c>
      <c r="AT22" s="97" t="str">
        <f t="shared" si="0"/>
        <v xml:space="preserve"> </v>
      </c>
      <c r="AU22" s="97" t="str">
        <f t="shared" si="0"/>
        <v xml:space="preserve"> </v>
      </c>
      <c r="AV22" s="97" t="str">
        <f t="shared" si="0"/>
        <v xml:space="preserve"> </v>
      </c>
      <c r="AW22" s="248" t="str">
        <f t="shared" si="7"/>
        <v xml:space="preserve"> </v>
      </c>
      <c r="AX22" s="248" t="str">
        <f t="shared" si="1"/>
        <v xml:space="preserve"> </v>
      </c>
      <c r="AY22" s="248" t="str">
        <f t="shared" si="1"/>
        <v xml:space="preserve"> </v>
      </c>
      <c r="AZ22" s="248" t="str">
        <f t="shared" si="1"/>
        <v xml:space="preserve"> </v>
      </c>
      <c r="BA22" s="248" t="str">
        <f t="shared" si="1"/>
        <v xml:space="preserve"> </v>
      </c>
      <c r="BB22" s="248" t="str">
        <f t="shared" si="1"/>
        <v xml:space="preserve"> </v>
      </c>
      <c r="BC22" s="248" t="str">
        <f t="shared" si="1"/>
        <v xml:space="preserve"> </v>
      </c>
      <c r="BD22" s="248" t="str">
        <f t="shared" si="1"/>
        <v xml:space="preserve"> </v>
      </c>
      <c r="BE22" s="248" t="str">
        <f t="shared" si="1"/>
        <v xml:space="preserve"> </v>
      </c>
      <c r="BF22" s="248" t="str">
        <f t="shared" si="1"/>
        <v xml:space="preserve"> </v>
      </c>
      <c r="BG22" s="248" t="str">
        <f t="shared" si="1"/>
        <v xml:space="preserve"> </v>
      </c>
      <c r="BH22" s="248" t="str">
        <f t="shared" si="1"/>
        <v xml:space="preserve"> </v>
      </c>
      <c r="BI22" s="248" t="str">
        <f t="shared" si="1"/>
        <v xml:space="preserve"> </v>
      </c>
      <c r="BJ22" s="97"/>
      <c r="BK22" s="97"/>
      <c r="BL22" s="248" t="str">
        <f t="shared" si="1"/>
        <v xml:space="preserve"> </v>
      </c>
      <c r="BM22" s="248" t="str">
        <f t="shared" si="1"/>
        <v xml:space="preserve"> </v>
      </c>
      <c r="BN22" s="248" t="str">
        <f t="shared" si="1"/>
        <v xml:space="preserve"> </v>
      </c>
      <c r="BO22" s="248" t="str">
        <f t="shared" si="1"/>
        <v xml:space="preserve"> </v>
      </c>
      <c r="BP22" s="248" t="str">
        <f t="shared" si="1"/>
        <v xml:space="preserve"> </v>
      </c>
      <c r="BQ22" s="248" t="str">
        <f t="shared" si="1"/>
        <v xml:space="preserve"> </v>
      </c>
      <c r="BR22" s="248" t="str">
        <f t="shared" si="1"/>
        <v xml:space="preserve"> </v>
      </c>
      <c r="BS22" s="248" t="str">
        <f t="shared" si="1"/>
        <v xml:space="preserve"> </v>
      </c>
      <c r="BT22" s="97" t="str">
        <f t="shared" si="8"/>
        <v xml:space="preserve"> </v>
      </c>
    </row>
    <row r="23" spans="1:72">
      <c r="A23" s="118"/>
      <c r="B23" s="48"/>
      <c r="C23" s="3"/>
      <c r="D23" s="3"/>
      <c r="E23" s="3"/>
      <c r="F23" s="3"/>
      <c r="G23" s="3"/>
      <c r="H23" s="3"/>
      <c r="I23" s="3"/>
      <c r="J23" s="84"/>
      <c r="K23" s="48"/>
      <c r="L23" s="3"/>
      <c r="M23" s="3"/>
      <c r="N23" s="3"/>
      <c r="O23" s="3"/>
      <c r="P23" s="3"/>
      <c r="Q23" s="3"/>
      <c r="R23" s="3"/>
      <c r="S23" s="66"/>
      <c r="T23" s="66"/>
      <c r="U23" s="66"/>
      <c r="V23" s="66"/>
      <c r="W23" s="69"/>
      <c r="X23" s="51"/>
      <c r="Y23" s="108"/>
      <c r="Z23" s="176"/>
      <c r="AA23" s="177"/>
      <c r="AB23" s="177"/>
      <c r="AC23" s="177"/>
      <c r="AD23" s="177"/>
      <c r="AE23" s="177"/>
      <c r="AF23" s="177"/>
      <c r="AG23" s="178"/>
      <c r="AH23" s="104" t="str">
        <f t="shared" si="2"/>
        <v xml:space="preserve"> </v>
      </c>
      <c r="AJ23" s="72" t="str">
        <f t="shared" si="3"/>
        <v xml:space="preserve"> </v>
      </c>
      <c r="AK23" s="72" t="str">
        <f t="shared" si="4"/>
        <v xml:space="preserve"> </v>
      </c>
      <c r="AL23" s="72" t="str">
        <f t="shared" si="5"/>
        <v xml:space="preserve"> </v>
      </c>
      <c r="AN23" s="97" t="str">
        <f t="shared" si="6"/>
        <v xml:space="preserve"> </v>
      </c>
      <c r="AO23" s="97" t="str">
        <f t="shared" si="0"/>
        <v xml:space="preserve"> </v>
      </c>
      <c r="AP23" s="97" t="str">
        <f t="shared" si="0"/>
        <v xml:space="preserve"> </v>
      </c>
      <c r="AQ23" s="97" t="str">
        <f t="shared" si="0"/>
        <v xml:space="preserve"> </v>
      </c>
      <c r="AR23" s="97" t="str">
        <f t="shared" si="0"/>
        <v xml:space="preserve"> </v>
      </c>
      <c r="AS23" s="97" t="str">
        <f t="shared" si="0"/>
        <v xml:space="preserve"> </v>
      </c>
      <c r="AT23" s="97" t="str">
        <f t="shared" si="0"/>
        <v xml:space="preserve"> </v>
      </c>
      <c r="AU23" s="97" t="str">
        <f t="shared" si="0"/>
        <v xml:space="preserve"> </v>
      </c>
      <c r="AV23" s="97" t="str">
        <f t="shared" si="0"/>
        <v xml:space="preserve"> </v>
      </c>
      <c r="AW23" s="248" t="str">
        <f t="shared" si="7"/>
        <v xml:space="preserve"> </v>
      </c>
      <c r="AX23" s="248" t="str">
        <f t="shared" si="1"/>
        <v xml:space="preserve"> </v>
      </c>
      <c r="AY23" s="248" t="str">
        <f t="shared" si="1"/>
        <v xml:space="preserve"> </v>
      </c>
      <c r="AZ23" s="248" t="str">
        <f t="shared" si="1"/>
        <v xml:space="preserve"> </v>
      </c>
      <c r="BA23" s="248" t="str">
        <f t="shared" si="1"/>
        <v xml:space="preserve"> </v>
      </c>
      <c r="BB23" s="248" t="str">
        <f t="shared" si="1"/>
        <v xml:space="preserve"> </v>
      </c>
      <c r="BC23" s="248" t="str">
        <f t="shared" si="1"/>
        <v xml:space="preserve"> </v>
      </c>
      <c r="BD23" s="248" t="str">
        <f t="shared" si="1"/>
        <v xml:space="preserve"> </v>
      </c>
      <c r="BE23" s="248" t="str">
        <f t="shared" si="1"/>
        <v xml:space="preserve"> </v>
      </c>
      <c r="BF23" s="248" t="str">
        <f t="shared" si="1"/>
        <v xml:space="preserve"> </v>
      </c>
      <c r="BG23" s="248" t="str">
        <f t="shared" si="1"/>
        <v xml:space="preserve"> </v>
      </c>
      <c r="BH23" s="248" t="str">
        <f t="shared" si="1"/>
        <v xml:space="preserve"> </v>
      </c>
      <c r="BI23" s="248" t="str">
        <f t="shared" si="1"/>
        <v xml:space="preserve"> </v>
      </c>
      <c r="BJ23" s="97"/>
      <c r="BK23" s="97"/>
      <c r="BL23" s="248" t="str">
        <f t="shared" si="1"/>
        <v xml:space="preserve"> </v>
      </c>
      <c r="BM23" s="248" t="str">
        <f t="shared" si="1"/>
        <v xml:space="preserve"> </v>
      </c>
      <c r="BN23" s="248" t="str">
        <f t="shared" si="1"/>
        <v xml:space="preserve"> </v>
      </c>
      <c r="BO23" s="248" t="str">
        <f t="shared" ref="BO23:BS50" si="9">IF(ISBLANK($A23)," ",IF(ISNUMBER(AC23),AC23,0))</f>
        <v xml:space="preserve"> </v>
      </c>
      <c r="BP23" s="248" t="str">
        <f t="shared" si="9"/>
        <v xml:space="preserve"> </v>
      </c>
      <c r="BQ23" s="248" t="str">
        <f t="shared" si="9"/>
        <v xml:space="preserve"> </v>
      </c>
      <c r="BR23" s="248" t="str">
        <f t="shared" si="9"/>
        <v xml:space="preserve"> </v>
      </c>
      <c r="BS23" s="248" t="str">
        <f t="shared" si="9"/>
        <v xml:space="preserve"> </v>
      </c>
      <c r="BT23" s="97" t="str">
        <f t="shared" si="8"/>
        <v xml:space="preserve"> </v>
      </c>
    </row>
    <row r="24" spans="1:72">
      <c r="A24" s="118"/>
      <c r="B24" s="48"/>
      <c r="C24" s="3"/>
      <c r="D24" s="3"/>
      <c r="E24" s="3"/>
      <c r="F24" s="3"/>
      <c r="G24" s="3"/>
      <c r="H24" s="3"/>
      <c r="I24" s="3"/>
      <c r="J24" s="84"/>
      <c r="K24" s="48"/>
      <c r="L24" s="3"/>
      <c r="M24" s="3"/>
      <c r="N24" s="3"/>
      <c r="O24" s="3"/>
      <c r="P24" s="3"/>
      <c r="Q24" s="3"/>
      <c r="R24" s="3"/>
      <c r="S24" s="66"/>
      <c r="T24" s="66"/>
      <c r="U24" s="66"/>
      <c r="V24" s="66"/>
      <c r="W24" s="69"/>
      <c r="X24" s="51"/>
      <c r="Y24" s="108"/>
      <c r="Z24" s="176"/>
      <c r="AA24" s="177"/>
      <c r="AB24" s="177"/>
      <c r="AC24" s="177"/>
      <c r="AD24" s="177"/>
      <c r="AE24" s="177"/>
      <c r="AF24" s="177"/>
      <c r="AG24" s="178"/>
      <c r="AH24" s="104" t="str">
        <f t="shared" si="2"/>
        <v xml:space="preserve"> </v>
      </c>
      <c r="AJ24" s="72" t="str">
        <f t="shared" si="3"/>
        <v xml:space="preserve"> </v>
      </c>
      <c r="AK24" s="72" t="str">
        <f t="shared" si="4"/>
        <v xml:space="preserve"> </v>
      </c>
      <c r="AL24" s="72" t="str">
        <f t="shared" si="5"/>
        <v xml:space="preserve"> </v>
      </c>
      <c r="AN24" s="97" t="str">
        <f t="shared" si="6"/>
        <v xml:space="preserve"> </v>
      </c>
      <c r="AO24" s="97" t="str">
        <f t="shared" si="0"/>
        <v xml:space="preserve"> </v>
      </c>
      <c r="AP24" s="97" t="str">
        <f t="shared" si="0"/>
        <v xml:space="preserve"> </v>
      </c>
      <c r="AQ24" s="97" t="str">
        <f t="shared" si="0"/>
        <v xml:space="preserve"> </v>
      </c>
      <c r="AR24" s="97" t="str">
        <f t="shared" si="0"/>
        <v xml:space="preserve"> </v>
      </c>
      <c r="AS24" s="97" t="str">
        <f t="shared" si="0"/>
        <v xml:space="preserve"> </v>
      </c>
      <c r="AT24" s="97" t="str">
        <f t="shared" si="0"/>
        <v xml:space="preserve"> </v>
      </c>
      <c r="AU24" s="97" t="str">
        <f t="shared" si="0"/>
        <v xml:space="preserve"> </v>
      </c>
      <c r="AV24" s="97" t="str">
        <f t="shared" si="0"/>
        <v xml:space="preserve"> </v>
      </c>
      <c r="AW24" s="248" t="str">
        <f t="shared" si="7"/>
        <v xml:space="preserve"> </v>
      </c>
      <c r="AX24" s="248" t="str">
        <f t="shared" si="7"/>
        <v xml:space="preserve"> </v>
      </c>
      <c r="AY24" s="248" t="str">
        <f t="shared" si="7"/>
        <v xml:space="preserve"> </v>
      </c>
      <c r="AZ24" s="248" t="str">
        <f t="shared" si="7"/>
        <v xml:space="preserve"> </v>
      </c>
      <c r="BA24" s="248" t="str">
        <f t="shared" si="7"/>
        <v xml:space="preserve"> </v>
      </c>
      <c r="BB24" s="248" t="str">
        <f t="shared" si="7"/>
        <v xml:space="preserve"> </v>
      </c>
      <c r="BC24" s="248" t="str">
        <f t="shared" si="7"/>
        <v xml:space="preserve"> </v>
      </c>
      <c r="BD24" s="248" t="str">
        <f t="shared" si="7"/>
        <v xml:space="preserve"> </v>
      </c>
      <c r="BE24" s="248" t="str">
        <f t="shared" si="7"/>
        <v xml:space="preserve"> </v>
      </c>
      <c r="BF24" s="248" t="str">
        <f t="shared" si="7"/>
        <v xml:space="preserve"> </v>
      </c>
      <c r="BG24" s="248" t="str">
        <f t="shared" si="7"/>
        <v xml:space="preserve"> </v>
      </c>
      <c r="BH24" s="248" t="str">
        <f t="shared" si="7"/>
        <v xml:space="preserve"> </v>
      </c>
      <c r="BI24" s="248" t="str">
        <f t="shared" si="7"/>
        <v xml:space="preserve"> </v>
      </c>
      <c r="BJ24" s="97"/>
      <c r="BK24" s="97"/>
      <c r="BL24" s="248" t="str">
        <f t="shared" ref="BL24:BN50" si="10">IF(ISBLANK($A24)," ",IF(ISNUMBER(Z24),Z24,0))</f>
        <v xml:space="preserve"> </v>
      </c>
      <c r="BM24" s="248" t="str">
        <f t="shared" si="10"/>
        <v xml:space="preserve"> </v>
      </c>
      <c r="BN24" s="248" t="str">
        <f t="shared" si="10"/>
        <v xml:space="preserve"> </v>
      </c>
      <c r="BO24" s="248" t="str">
        <f t="shared" si="9"/>
        <v xml:space="preserve"> </v>
      </c>
      <c r="BP24" s="248" t="str">
        <f t="shared" si="9"/>
        <v xml:space="preserve"> </v>
      </c>
      <c r="BQ24" s="248" t="str">
        <f t="shared" si="9"/>
        <v xml:space="preserve"> </v>
      </c>
      <c r="BR24" s="248" t="str">
        <f t="shared" si="9"/>
        <v xml:space="preserve"> </v>
      </c>
      <c r="BS24" s="248" t="str">
        <f t="shared" si="9"/>
        <v xml:space="preserve"> </v>
      </c>
      <c r="BT24" s="97" t="str">
        <f t="shared" si="8"/>
        <v xml:space="preserve"> </v>
      </c>
    </row>
    <row r="25" spans="1:72">
      <c r="A25" s="118"/>
      <c r="B25" s="48"/>
      <c r="C25" s="3"/>
      <c r="D25" s="3"/>
      <c r="E25" s="3"/>
      <c r="F25" s="3"/>
      <c r="G25" s="3"/>
      <c r="H25" s="3"/>
      <c r="I25" s="3"/>
      <c r="J25" s="84"/>
      <c r="K25" s="48"/>
      <c r="L25" s="3"/>
      <c r="M25" s="3"/>
      <c r="N25" s="3"/>
      <c r="O25" s="3"/>
      <c r="P25" s="3"/>
      <c r="Q25" s="3"/>
      <c r="R25" s="3"/>
      <c r="S25" s="66"/>
      <c r="T25" s="66"/>
      <c r="U25" s="66"/>
      <c r="V25" s="66"/>
      <c r="W25" s="69"/>
      <c r="X25" s="51"/>
      <c r="Y25" s="108"/>
      <c r="Z25" s="176"/>
      <c r="AA25" s="177"/>
      <c r="AB25" s="177"/>
      <c r="AC25" s="177"/>
      <c r="AD25" s="177"/>
      <c r="AE25" s="177"/>
      <c r="AF25" s="177"/>
      <c r="AG25" s="178"/>
      <c r="AH25" s="104" t="str">
        <f t="shared" si="2"/>
        <v xml:space="preserve"> </v>
      </c>
      <c r="AJ25" s="72" t="str">
        <f t="shared" si="3"/>
        <v xml:space="preserve"> </v>
      </c>
      <c r="AK25" s="72" t="str">
        <f t="shared" si="4"/>
        <v xml:space="preserve"> </v>
      </c>
      <c r="AL25" s="72" t="str">
        <f t="shared" si="5"/>
        <v xml:space="preserve"> </v>
      </c>
      <c r="AN25" s="97" t="str">
        <f t="shared" si="6"/>
        <v xml:space="preserve"> </v>
      </c>
      <c r="AO25" s="97" t="str">
        <f t="shared" si="0"/>
        <v xml:space="preserve"> </v>
      </c>
      <c r="AP25" s="97" t="str">
        <f t="shared" si="0"/>
        <v xml:space="preserve"> </v>
      </c>
      <c r="AQ25" s="97" t="str">
        <f t="shared" si="0"/>
        <v xml:space="preserve"> </v>
      </c>
      <c r="AR25" s="97" t="str">
        <f t="shared" si="0"/>
        <v xml:space="preserve"> </v>
      </c>
      <c r="AS25" s="97" t="str">
        <f t="shared" si="0"/>
        <v xml:space="preserve"> </v>
      </c>
      <c r="AT25" s="97" t="str">
        <f t="shared" si="0"/>
        <v xml:space="preserve"> </v>
      </c>
      <c r="AU25" s="97" t="str">
        <f t="shared" si="0"/>
        <v xml:space="preserve"> </v>
      </c>
      <c r="AV25" s="97" t="str">
        <f t="shared" si="0"/>
        <v xml:space="preserve"> </v>
      </c>
      <c r="AW25" s="248" t="str">
        <f t="shared" si="7"/>
        <v xml:space="preserve"> </v>
      </c>
      <c r="AX25" s="248" t="str">
        <f t="shared" si="7"/>
        <v xml:space="preserve"> </v>
      </c>
      <c r="AY25" s="248" t="str">
        <f t="shared" si="7"/>
        <v xml:space="preserve"> </v>
      </c>
      <c r="AZ25" s="248" t="str">
        <f t="shared" si="7"/>
        <v xml:space="preserve"> </v>
      </c>
      <c r="BA25" s="248" t="str">
        <f t="shared" si="7"/>
        <v xml:space="preserve"> </v>
      </c>
      <c r="BB25" s="248" t="str">
        <f t="shared" si="7"/>
        <v xml:space="preserve"> </v>
      </c>
      <c r="BC25" s="248" t="str">
        <f t="shared" si="7"/>
        <v xml:space="preserve"> </v>
      </c>
      <c r="BD25" s="248" t="str">
        <f t="shared" si="7"/>
        <v xml:space="preserve"> </v>
      </c>
      <c r="BE25" s="248" t="str">
        <f t="shared" si="7"/>
        <v xml:space="preserve"> </v>
      </c>
      <c r="BF25" s="248" t="str">
        <f t="shared" si="7"/>
        <v xml:space="preserve"> </v>
      </c>
      <c r="BG25" s="248" t="str">
        <f t="shared" si="7"/>
        <v xml:space="preserve"> </v>
      </c>
      <c r="BH25" s="248" t="str">
        <f t="shared" si="7"/>
        <v xml:space="preserve"> </v>
      </c>
      <c r="BI25" s="248" t="str">
        <f t="shared" si="7"/>
        <v xml:space="preserve"> </v>
      </c>
      <c r="BJ25" s="97"/>
      <c r="BK25" s="97"/>
      <c r="BL25" s="248" t="str">
        <f t="shared" si="10"/>
        <v xml:space="preserve"> </v>
      </c>
      <c r="BM25" s="248" t="str">
        <f t="shared" si="10"/>
        <v xml:space="preserve"> </v>
      </c>
      <c r="BN25" s="248" t="str">
        <f t="shared" si="10"/>
        <v xml:space="preserve"> </v>
      </c>
      <c r="BO25" s="248" t="str">
        <f t="shared" si="9"/>
        <v xml:space="preserve"> </v>
      </c>
      <c r="BP25" s="248" t="str">
        <f t="shared" si="9"/>
        <v xml:space="preserve"> </v>
      </c>
      <c r="BQ25" s="248" t="str">
        <f t="shared" si="9"/>
        <v xml:space="preserve"> </v>
      </c>
      <c r="BR25" s="248" t="str">
        <f t="shared" si="9"/>
        <v xml:space="preserve"> </v>
      </c>
      <c r="BS25" s="248" t="str">
        <f t="shared" si="9"/>
        <v xml:space="preserve"> </v>
      </c>
      <c r="BT25" s="97" t="str">
        <f t="shared" si="8"/>
        <v xml:space="preserve"> </v>
      </c>
    </row>
    <row r="26" spans="1:72">
      <c r="A26" s="118"/>
      <c r="B26" s="48"/>
      <c r="C26" s="3"/>
      <c r="D26" s="3"/>
      <c r="E26" s="3"/>
      <c r="F26" s="3"/>
      <c r="G26" s="3"/>
      <c r="H26" s="3"/>
      <c r="I26" s="3"/>
      <c r="J26" s="84"/>
      <c r="K26" s="48"/>
      <c r="L26" s="3"/>
      <c r="M26" s="3"/>
      <c r="N26" s="3"/>
      <c r="O26" s="3"/>
      <c r="P26" s="3"/>
      <c r="Q26" s="3"/>
      <c r="R26" s="3"/>
      <c r="S26" s="66"/>
      <c r="T26" s="66"/>
      <c r="U26" s="66"/>
      <c r="V26" s="66"/>
      <c r="W26" s="69"/>
      <c r="X26" s="51"/>
      <c r="Y26" s="108"/>
      <c r="Z26" s="176"/>
      <c r="AA26" s="177"/>
      <c r="AB26" s="177"/>
      <c r="AC26" s="177"/>
      <c r="AD26" s="177"/>
      <c r="AE26" s="177"/>
      <c r="AF26" s="177"/>
      <c r="AG26" s="178"/>
      <c r="AH26" s="104" t="str">
        <f t="shared" si="2"/>
        <v xml:space="preserve"> </v>
      </c>
      <c r="AJ26" s="72" t="str">
        <f t="shared" si="3"/>
        <v xml:space="preserve"> </v>
      </c>
      <c r="AK26" s="72" t="str">
        <f t="shared" si="4"/>
        <v xml:space="preserve"> </v>
      </c>
      <c r="AL26" s="72" t="str">
        <f t="shared" si="5"/>
        <v xml:space="preserve"> </v>
      </c>
      <c r="AN26" s="97" t="str">
        <f t="shared" si="6"/>
        <v xml:space="preserve"> </v>
      </c>
      <c r="AO26" s="97" t="str">
        <f t="shared" si="0"/>
        <v xml:space="preserve"> </v>
      </c>
      <c r="AP26" s="97" t="str">
        <f t="shared" si="0"/>
        <v xml:space="preserve"> </v>
      </c>
      <c r="AQ26" s="97" t="str">
        <f t="shared" si="0"/>
        <v xml:space="preserve"> </v>
      </c>
      <c r="AR26" s="97" t="str">
        <f t="shared" si="0"/>
        <v xml:space="preserve"> </v>
      </c>
      <c r="AS26" s="97" t="str">
        <f t="shared" si="0"/>
        <v xml:space="preserve"> </v>
      </c>
      <c r="AT26" s="97" t="str">
        <f t="shared" si="0"/>
        <v xml:space="preserve"> </v>
      </c>
      <c r="AU26" s="97" t="str">
        <f t="shared" si="0"/>
        <v xml:space="preserve"> </v>
      </c>
      <c r="AV26" s="97" t="str">
        <f t="shared" si="0"/>
        <v xml:space="preserve"> </v>
      </c>
      <c r="AW26" s="248" t="str">
        <f t="shared" si="7"/>
        <v xml:space="preserve"> </v>
      </c>
      <c r="AX26" s="248" t="str">
        <f t="shared" si="7"/>
        <v xml:space="preserve"> </v>
      </c>
      <c r="AY26" s="248" t="str">
        <f t="shared" si="7"/>
        <v xml:space="preserve"> </v>
      </c>
      <c r="AZ26" s="248" t="str">
        <f t="shared" si="7"/>
        <v xml:space="preserve"> </v>
      </c>
      <c r="BA26" s="248" t="str">
        <f t="shared" si="7"/>
        <v xml:space="preserve"> </v>
      </c>
      <c r="BB26" s="248" t="str">
        <f t="shared" si="7"/>
        <v xml:space="preserve"> </v>
      </c>
      <c r="BC26" s="248" t="str">
        <f t="shared" si="7"/>
        <v xml:space="preserve"> </v>
      </c>
      <c r="BD26" s="248" t="str">
        <f t="shared" si="7"/>
        <v xml:space="preserve"> </v>
      </c>
      <c r="BE26" s="248" t="str">
        <f t="shared" si="7"/>
        <v xml:space="preserve"> </v>
      </c>
      <c r="BF26" s="248" t="str">
        <f t="shared" si="7"/>
        <v xml:space="preserve"> </v>
      </c>
      <c r="BG26" s="248" t="str">
        <f t="shared" si="7"/>
        <v xml:space="preserve"> </v>
      </c>
      <c r="BH26" s="248" t="str">
        <f t="shared" si="7"/>
        <v xml:space="preserve"> </v>
      </c>
      <c r="BI26" s="248" t="str">
        <f t="shared" si="7"/>
        <v xml:space="preserve"> </v>
      </c>
      <c r="BJ26" s="97"/>
      <c r="BK26" s="97"/>
      <c r="BL26" s="248" t="str">
        <f t="shared" si="10"/>
        <v xml:space="preserve"> </v>
      </c>
      <c r="BM26" s="248" t="str">
        <f t="shared" si="10"/>
        <v xml:space="preserve"> </v>
      </c>
      <c r="BN26" s="248" t="str">
        <f t="shared" si="10"/>
        <v xml:space="preserve"> </v>
      </c>
      <c r="BO26" s="248" t="str">
        <f t="shared" si="9"/>
        <v xml:space="preserve"> </v>
      </c>
      <c r="BP26" s="248" t="str">
        <f t="shared" si="9"/>
        <v xml:space="preserve"> </v>
      </c>
      <c r="BQ26" s="248" t="str">
        <f t="shared" si="9"/>
        <v xml:space="preserve"> </v>
      </c>
      <c r="BR26" s="248" t="str">
        <f t="shared" si="9"/>
        <v xml:space="preserve"> </v>
      </c>
      <c r="BS26" s="248" t="str">
        <f t="shared" si="9"/>
        <v xml:space="preserve"> </v>
      </c>
      <c r="BT26" s="97" t="str">
        <f t="shared" si="8"/>
        <v xml:space="preserve"> </v>
      </c>
    </row>
    <row r="27" spans="1:72">
      <c r="A27" s="118"/>
      <c r="B27" s="48"/>
      <c r="C27" s="3"/>
      <c r="D27" s="3"/>
      <c r="E27" s="3"/>
      <c r="F27" s="3"/>
      <c r="G27" s="3"/>
      <c r="H27" s="3"/>
      <c r="I27" s="3"/>
      <c r="J27" s="84"/>
      <c r="K27" s="48"/>
      <c r="L27" s="3"/>
      <c r="M27" s="3"/>
      <c r="N27" s="3"/>
      <c r="O27" s="3"/>
      <c r="P27" s="3"/>
      <c r="Q27" s="3"/>
      <c r="R27" s="3"/>
      <c r="S27" s="66"/>
      <c r="T27" s="66"/>
      <c r="U27" s="66"/>
      <c r="V27" s="66"/>
      <c r="W27" s="69"/>
      <c r="X27" s="51"/>
      <c r="Y27" s="108"/>
      <c r="Z27" s="176"/>
      <c r="AA27" s="177"/>
      <c r="AB27" s="177"/>
      <c r="AC27" s="177"/>
      <c r="AD27" s="177"/>
      <c r="AE27" s="177"/>
      <c r="AF27" s="177"/>
      <c r="AG27" s="178"/>
      <c r="AH27" s="104" t="str">
        <f t="shared" si="2"/>
        <v xml:space="preserve"> </v>
      </c>
      <c r="AJ27" s="72" t="str">
        <f t="shared" si="3"/>
        <v xml:space="preserve"> </v>
      </c>
      <c r="AK27" s="72" t="str">
        <f t="shared" si="4"/>
        <v xml:space="preserve"> </v>
      </c>
      <c r="AL27" s="72" t="str">
        <f t="shared" si="5"/>
        <v xml:space="preserve"> </v>
      </c>
      <c r="AN27" s="97" t="str">
        <f t="shared" si="6"/>
        <v xml:space="preserve"> </v>
      </c>
      <c r="AO27" s="97" t="str">
        <f t="shared" si="6"/>
        <v xml:space="preserve"> </v>
      </c>
      <c r="AP27" s="97" t="str">
        <f t="shared" si="6"/>
        <v xml:space="preserve"> </v>
      </c>
      <c r="AQ27" s="97" t="str">
        <f t="shared" si="6"/>
        <v xml:space="preserve"> </v>
      </c>
      <c r="AR27" s="97" t="str">
        <f t="shared" si="6"/>
        <v xml:space="preserve"> </v>
      </c>
      <c r="AS27" s="97" t="str">
        <f t="shared" si="6"/>
        <v xml:space="preserve"> </v>
      </c>
      <c r="AT27" s="97" t="str">
        <f t="shared" si="6"/>
        <v xml:space="preserve"> </v>
      </c>
      <c r="AU27" s="97" t="str">
        <f t="shared" si="6"/>
        <v xml:space="preserve"> </v>
      </c>
      <c r="AV27" s="97" t="str">
        <f t="shared" si="6"/>
        <v xml:space="preserve"> </v>
      </c>
      <c r="AW27" s="248" t="str">
        <f t="shared" si="7"/>
        <v xml:space="preserve"> </v>
      </c>
      <c r="AX27" s="248" t="str">
        <f t="shared" si="7"/>
        <v xml:space="preserve"> </v>
      </c>
      <c r="AY27" s="248" t="str">
        <f t="shared" si="7"/>
        <v xml:space="preserve"> </v>
      </c>
      <c r="AZ27" s="248" t="str">
        <f t="shared" si="7"/>
        <v xml:space="preserve"> </v>
      </c>
      <c r="BA27" s="248" t="str">
        <f t="shared" si="7"/>
        <v xml:space="preserve"> </v>
      </c>
      <c r="BB27" s="248" t="str">
        <f t="shared" si="7"/>
        <v xml:space="preserve"> </v>
      </c>
      <c r="BC27" s="248" t="str">
        <f t="shared" si="7"/>
        <v xml:space="preserve"> </v>
      </c>
      <c r="BD27" s="248" t="str">
        <f t="shared" si="7"/>
        <v xml:space="preserve"> </v>
      </c>
      <c r="BE27" s="248" t="str">
        <f t="shared" si="7"/>
        <v xml:space="preserve"> </v>
      </c>
      <c r="BF27" s="248" t="str">
        <f t="shared" si="7"/>
        <v xml:space="preserve"> </v>
      </c>
      <c r="BG27" s="248" t="str">
        <f t="shared" si="7"/>
        <v xml:space="preserve"> </v>
      </c>
      <c r="BH27" s="248" t="str">
        <f t="shared" si="7"/>
        <v xml:space="preserve"> </v>
      </c>
      <c r="BI27" s="248" t="str">
        <f t="shared" si="7"/>
        <v xml:space="preserve"> </v>
      </c>
      <c r="BJ27" s="97"/>
      <c r="BK27" s="97"/>
      <c r="BL27" s="248" t="str">
        <f t="shared" si="10"/>
        <v xml:space="preserve"> </v>
      </c>
      <c r="BM27" s="248" t="str">
        <f t="shared" si="10"/>
        <v xml:space="preserve"> </v>
      </c>
      <c r="BN27" s="248" t="str">
        <f t="shared" si="10"/>
        <v xml:space="preserve"> </v>
      </c>
      <c r="BO27" s="248" t="str">
        <f t="shared" si="9"/>
        <v xml:space="preserve"> </v>
      </c>
      <c r="BP27" s="248" t="str">
        <f t="shared" si="9"/>
        <v xml:space="preserve"> </v>
      </c>
      <c r="BQ27" s="248" t="str">
        <f t="shared" si="9"/>
        <v xml:space="preserve"> </v>
      </c>
      <c r="BR27" s="248" t="str">
        <f t="shared" si="9"/>
        <v xml:space="preserve"> </v>
      </c>
      <c r="BS27" s="248" t="str">
        <f t="shared" si="9"/>
        <v xml:space="preserve"> </v>
      </c>
      <c r="BT27" s="97" t="str">
        <f t="shared" si="8"/>
        <v xml:space="preserve"> </v>
      </c>
    </row>
    <row r="28" spans="1:72">
      <c r="A28" s="118"/>
      <c r="B28" s="48"/>
      <c r="C28" s="3"/>
      <c r="D28" s="3"/>
      <c r="E28" s="3"/>
      <c r="F28" s="3"/>
      <c r="G28" s="3"/>
      <c r="H28" s="3"/>
      <c r="I28" s="3"/>
      <c r="J28" s="84"/>
      <c r="K28" s="48"/>
      <c r="L28" s="3"/>
      <c r="M28" s="3"/>
      <c r="N28" s="3"/>
      <c r="O28" s="3"/>
      <c r="P28" s="3"/>
      <c r="Q28" s="3"/>
      <c r="R28" s="3"/>
      <c r="S28" s="66"/>
      <c r="T28" s="66"/>
      <c r="U28" s="66"/>
      <c r="V28" s="66"/>
      <c r="W28" s="69"/>
      <c r="X28" s="51"/>
      <c r="Y28" s="108"/>
      <c r="Z28" s="176"/>
      <c r="AA28" s="177"/>
      <c r="AB28" s="177"/>
      <c r="AC28" s="177"/>
      <c r="AD28" s="177"/>
      <c r="AE28" s="177"/>
      <c r="AF28" s="177"/>
      <c r="AG28" s="178"/>
      <c r="AH28" s="104" t="str">
        <f t="shared" si="2"/>
        <v xml:space="preserve"> </v>
      </c>
      <c r="AJ28" s="72" t="str">
        <f t="shared" si="3"/>
        <v xml:space="preserve"> </v>
      </c>
      <c r="AK28" s="72" t="str">
        <f t="shared" si="4"/>
        <v xml:space="preserve"> </v>
      </c>
      <c r="AL28" s="72" t="str">
        <f t="shared" si="5"/>
        <v xml:space="preserve"> </v>
      </c>
      <c r="AN28" s="97" t="str">
        <f t="shared" si="6"/>
        <v xml:space="preserve"> </v>
      </c>
      <c r="AO28" s="97" t="str">
        <f t="shared" si="6"/>
        <v xml:space="preserve"> </v>
      </c>
      <c r="AP28" s="97" t="str">
        <f t="shared" si="6"/>
        <v xml:space="preserve"> </v>
      </c>
      <c r="AQ28" s="97" t="str">
        <f t="shared" si="6"/>
        <v xml:space="preserve"> </v>
      </c>
      <c r="AR28" s="97" t="str">
        <f t="shared" si="6"/>
        <v xml:space="preserve"> </v>
      </c>
      <c r="AS28" s="97" t="str">
        <f t="shared" si="6"/>
        <v xml:space="preserve"> </v>
      </c>
      <c r="AT28" s="97" t="str">
        <f t="shared" si="6"/>
        <v xml:space="preserve"> </v>
      </c>
      <c r="AU28" s="97" t="str">
        <f t="shared" si="6"/>
        <v xml:space="preserve"> </v>
      </c>
      <c r="AV28" s="97" t="str">
        <f t="shared" si="6"/>
        <v xml:space="preserve"> </v>
      </c>
      <c r="AW28" s="248" t="str">
        <f t="shared" si="7"/>
        <v xml:space="preserve"> </v>
      </c>
      <c r="AX28" s="248" t="str">
        <f t="shared" si="7"/>
        <v xml:space="preserve"> </v>
      </c>
      <c r="AY28" s="248" t="str">
        <f t="shared" si="7"/>
        <v xml:space="preserve"> </v>
      </c>
      <c r="AZ28" s="248" t="str">
        <f t="shared" si="7"/>
        <v xml:space="preserve"> </v>
      </c>
      <c r="BA28" s="248" t="str">
        <f t="shared" si="7"/>
        <v xml:space="preserve"> </v>
      </c>
      <c r="BB28" s="248" t="str">
        <f t="shared" si="7"/>
        <v xml:space="preserve"> </v>
      </c>
      <c r="BC28" s="248" t="str">
        <f t="shared" si="7"/>
        <v xml:space="preserve"> </v>
      </c>
      <c r="BD28" s="248" t="str">
        <f t="shared" si="7"/>
        <v xml:space="preserve"> </v>
      </c>
      <c r="BE28" s="248" t="str">
        <f t="shared" si="7"/>
        <v xml:space="preserve"> </v>
      </c>
      <c r="BF28" s="248" t="str">
        <f t="shared" si="7"/>
        <v xml:space="preserve"> </v>
      </c>
      <c r="BG28" s="248" t="str">
        <f t="shared" si="7"/>
        <v xml:space="preserve"> </v>
      </c>
      <c r="BH28" s="248" t="str">
        <f t="shared" si="7"/>
        <v xml:space="preserve"> </v>
      </c>
      <c r="BI28" s="248" t="str">
        <f t="shared" si="7"/>
        <v xml:space="preserve"> </v>
      </c>
      <c r="BJ28" s="97"/>
      <c r="BK28" s="97"/>
      <c r="BL28" s="248" t="str">
        <f t="shared" si="10"/>
        <v xml:space="preserve"> </v>
      </c>
      <c r="BM28" s="248" t="str">
        <f t="shared" si="10"/>
        <v xml:space="preserve"> </v>
      </c>
      <c r="BN28" s="248" t="str">
        <f t="shared" si="10"/>
        <v xml:space="preserve"> </v>
      </c>
      <c r="BO28" s="248" t="str">
        <f t="shared" si="9"/>
        <v xml:space="preserve"> </v>
      </c>
      <c r="BP28" s="248" t="str">
        <f t="shared" si="9"/>
        <v xml:space="preserve"> </v>
      </c>
      <c r="BQ28" s="248" t="str">
        <f t="shared" si="9"/>
        <v xml:space="preserve"> </v>
      </c>
      <c r="BR28" s="248" t="str">
        <f t="shared" si="9"/>
        <v xml:space="preserve"> </v>
      </c>
      <c r="BS28" s="248" t="str">
        <f t="shared" si="9"/>
        <v xml:space="preserve"> </v>
      </c>
      <c r="BT28" s="97" t="str">
        <f t="shared" si="8"/>
        <v xml:space="preserve"> </v>
      </c>
    </row>
    <row r="29" spans="1:72">
      <c r="A29" s="118"/>
      <c r="B29" s="48"/>
      <c r="C29" s="3"/>
      <c r="D29" s="3"/>
      <c r="E29" s="3"/>
      <c r="F29" s="3"/>
      <c r="G29" s="3"/>
      <c r="H29" s="3"/>
      <c r="I29" s="3"/>
      <c r="J29" s="84"/>
      <c r="K29" s="48"/>
      <c r="L29" s="3"/>
      <c r="M29" s="3"/>
      <c r="N29" s="3"/>
      <c r="O29" s="3"/>
      <c r="P29" s="3"/>
      <c r="Q29" s="3"/>
      <c r="R29" s="3"/>
      <c r="S29" s="66"/>
      <c r="T29" s="66"/>
      <c r="U29" s="66"/>
      <c r="V29" s="66"/>
      <c r="W29" s="69"/>
      <c r="X29" s="51"/>
      <c r="Y29" s="108"/>
      <c r="Z29" s="176"/>
      <c r="AA29" s="177"/>
      <c r="AB29" s="177"/>
      <c r="AC29" s="177"/>
      <c r="AD29" s="177"/>
      <c r="AE29" s="177"/>
      <c r="AF29" s="177"/>
      <c r="AG29" s="178"/>
      <c r="AH29" s="104" t="str">
        <f t="shared" si="2"/>
        <v xml:space="preserve"> </v>
      </c>
      <c r="AJ29" s="72" t="str">
        <f t="shared" si="3"/>
        <v xml:space="preserve"> </v>
      </c>
      <c r="AK29" s="72" t="str">
        <f t="shared" si="4"/>
        <v xml:space="preserve"> </v>
      </c>
      <c r="AL29" s="72" t="str">
        <f t="shared" si="5"/>
        <v xml:space="preserve"> </v>
      </c>
      <c r="AN29" s="97" t="str">
        <f t="shared" si="6"/>
        <v xml:space="preserve"> </v>
      </c>
      <c r="AO29" s="97" t="str">
        <f t="shared" si="6"/>
        <v xml:space="preserve"> </v>
      </c>
      <c r="AP29" s="97" t="str">
        <f t="shared" si="6"/>
        <v xml:space="preserve"> </v>
      </c>
      <c r="AQ29" s="97" t="str">
        <f t="shared" si="6"/>
        <v xml:space="preserve"> </v>
      </c>
      <c r="AR29" s="97" t="str">
        <f t="shared" si="6"/>
        <v xml:space="preserve"> </v>
      </c>
      <c r="AS29" s="97" t="str">
        <f t="shared" si="6"/>
        <v xml:space="preserve"> </v>
      </c>
      <c r="AT29" s="97" t="str">
        <f t="shared" si="6"/>
        <v xml:space="preserve"> </v>
      </c>
      <c r="AU29" s="97" t="str">
        <f t="shared" si="6"/>
        <v xml:space="preserve"> </v>
      </c>
      <c r="AV29" s="97" t="str">
        <f t="shared" si="6"/>
        <v xml:space="preserve"> </v>
      </c>
      <c r="AW29" s="248" t="str">
        <f t="shared" si="7"/>
        <v xml:space="preserve"> </v>
      </c>
      <c r="AX29" s="248" t="str">
        <f t="shared" si="7"/>
        <v xml:space="preserve"> </v>
      </c>
      <c r="AY29" s="248" t="str">
        <f t="shared" si="7"/>
        <v xml:space="preserve"> </v>
      </c>
      <c r="AZ29" s="248" t="str">
        <f t="shared" si="7"/>
        <v xml:space="preserve"> </v>
      </c>
      <c r="BA29" s="248" t="str">
        <f t="shared" si="7"/>
        <v xml:space="preserve"> </v>
      </c>
      <c r="BB29" s="248" t="str">
        <f t="shared" si="7"/>
        <v xml:space="preserve"> </v>
      </c>
      <c r="BC29" s="248" t="str">
        <f t="shared" si="7"/>
        <v xml:space="preserve"> </v>
      </c>
      <c r="BD29" s="248" t="str">
        <f t="shared" si="7"/>
        <v xml:space="preserve"> </v>
      </c>
      <c r="BE29" s="248" t="str">
        <f t="shared" si="7"/>
        <v xml:space="preserve"> </v>
      </c>
      <c r="BF29" s="248" t="str">
        <f t="shared" si="7"/>
        <v xml:space="preserve"> </v>
      </c>
      <c r="BG29" s="248" t="str">
        <f t="shared" si="7"/>
        <v xml:space="preserve"> </v>
      </c>
      <c r="BH29" s="248" t="str">
        <f t="shared" si="7"/>
        <v xml:space="preserve"> </v>
      </c>
      <c r="BI29" s="248" t="str">
        <f t="shared" si="7"/>
        <v xml:space="preserve"> </v>
      </c>
      <c r="BJ29" s="97"/>
      <c r="BK29" s="97"/>
      <c r="BL29" s="248" t="str">
        <f t="shared" si="10"/>
        <v xml:space="preserve"> </v>
      </c>
      <c r="BM29" s="248" t="str">
        <f t="shared" si="10"/>
        <v xml:space="preserve"> </v>
      </c>
      <c r="BN29" s="248" t="str">
        <f t="shared" si="10"/>
        <v xml:space="preserve"> </v>
      </c>
      <c r="BO29" s="248" t="str">
        <f t="shared" si="9"/>
        <v xml:space="preserve"> </v>
      </c>
      <c r="BP29" s="248" t="str">
        <f t="shared" si="9"/>
        <v xml:space="preserve"> </v>
      </c>
      <c r="BQ29" s="248" t="str">
        <f t="shared" si="9"/>
        <v xml:space="preserve"> </v>
      </c>
      <c r="BR29" s="248" t="str">
        <f t="shared" si="9"/>
        <v xml:space="preserve"> </v>
      </c>
      <c r="BS29" s="248" t="str">
        <f t="shared" si="9"/>
        <v xml:space="preserve"> </v>
      </c>
      <c r="BT29" s="97" t="str">
        <f t="shared" si="8"/>
        <v xml:space="preserve"> </v>
      </c>
    </row>
    <row r="30" spans="1:72">
      <c r="A30" s="118"/>
      <c r="B30" s="48"/>
      <c r="C30" s="3"/>
      <c r="D30" s="3"/>
      <c r="E30" s="3"/>
      <c r="F30" s="3"/>
      <c r="G30" s="3"/>
      <c r="H30" s="3"/>
      <c r="I30" s="3"/>
      <c r="J30" s="84"/>
      <c r="K30" s="48"/>
      <c r="L30" s="3"/>
      <c r="M30" s="3"/>
      <c r="N30" s="3"/>
      <c r="O30" s="3"/>
      <c r="P30" s="3"/>
      <c r="Q30" s="3"/>
      <c r="R30" s="3"/>
      <c r="S30" s="66"/>
      <c r="T30" s="66"/>
      <c r="U30" s="66"/>
      <c r="V30" s="66"/>
      <c r="W30" s="69"/>
      <c r="X30" s="51"/>
      <c r="Y30" s="108"/>
      <c r="Z30" s="176"/>
      <c r="AA30" s="177"/>
      <c r="AB30" s="177"/>
      <c r="AC30" s="177"/>
      <c r="AD30" s="177"/>
      <c r="AE30" s="177"/>
      <c r="AF30" s="177"/>
      <c r="AG30" s="178"/>
      <c r="AH30" s="104" t="str">
        <f t="shared" si="2"/>
        <v xml:space="preserve"> </v>
      </c>
      <c r="AJ30" s="72" t="str">
        <f t="shared" si="3"/>
        <v xml:space="preserve"> </v>
      </c>
      <c r="AK30" s="72" t="str">
        <f t="shared" si="4"/>
        <v xml:space="preserve"> </v>
      </c>
      <c r="AL30" s="72" t="str">
        <f t="shared" si="5"/>
        <v xml:space="preserve"> </v>
      </c>
      <c r="AN30" s="97" t="str">
        <f t="shared" si="6"/>
        <v xml:space="preserve"> </v>
      </c>
      <c r="AO30" s="97" t="str">
        <f t="shared" si="6"/>
        <v xml:space="preserve"> </v>
      </c>
      <c r="AP30" s="97" t="str">
        <f t="shared" si="6"/>
        <v xml:space="preserve"> </v>
      </c>
      <c r="AQ30" s="97" t="str">
        <f t="shared" si="6"/>
        <v xml:space="preserve"> </v>
      </c>
      <c r="AR30" s="97" t="str">
        <f t="shared" si="6"/>
        <v xml:space="preserve"> </v>
      </c>
      <c r="AS30" s="97" t="str">
        <f t="shared" si="6"/>
        <v xml:space="preserve"> </v>
      </c>
      <c r="AT30" s="97" t="str">
        <f t="shared" si="6"/>
        <v xml:space="preserve"> </v>
      </c>
      <c r="AU30" s="97" t="str">
        <f t="shared" si="6"/>
        <v xml:space="preserve"> </v>
      </c>
      <c r="AV30" s="97" t="str">
        <f t="shared" si="6"/>
        <v xml:space="preserve"> </v>
      </c>
      <c r="AW30" s="248" t="str">
        <f t="shared" si="7"/>
        <v xml:space="preserve"> </v>
      </c>
      <c r="AX30" s="248" t="str">
        <f t="shared" si="7"/>
        <v xml:space="preserve"> </v>
      </c>
      <c r="AY30" s="248" t="str">
        <f t="shared" si="7"/>
        <v xml:space="preserve"> </v>
      </c>
      <c r="AZ30" s="248" t="str">
        <f t="shared" si="7"/>
        <v xml:space="preserve"> </v>
      </c>
      <c r="BA30" s="248" t="str">
        <f t="shared" si="7"/>
        <v xml:space="preserve"> </v>
      </c>
      <c r="BB30" s="248" t="str">
        <f t="shared" si="7"/>
        <v xml:space="preserve"> </v>
      </c>
      <c r="BC30" s="248" t="str">
        <f t="shared" si="7"/>
        <v xml:space="preserve"> </v>
      </c>
      <c r="BD30" s="248" t="str">
        <f t="shared" si="7"/>
        <v xml:space="preserve"> </v>
      </c>
      <c r="BE30" s="248" t="str">
        <f t="shared" si="7"/>
        <v xml:space="preserve"> </v>
      </c>
      <c r="BF30" s="248" t="str">
        <f t="shared" si="7"/>
        <v xml:space="preserve"> </v>
      </c>
      <c r="BG30" s="248" t="str">
        <f t="shared" si="7"/>
        <v xml:space="preserve"> </v>
      </c>
      <c r="BH30" s="248" t="str">
        <f t="shared" si="7"/>
        <v xml:space="preserve"> </v>
      </c>
      <c r="BI30" s="248" t="str">
        <f t="shared" si="7"/>
        <v xml:space="preserve"> </v>
      </c>
      <c r="BJ30" s="97"/>
      <c r="BK30" s="97"/>
      <c r="BL30" s="248" t="str">
        <f t="shared" si="10"/>
        <v xml:space="preserve"> </v>
      </c>
      <c r="BM30" s="248" t="str">
        <f t="shared" si="10"/>
        <v xml:space="preserve"> </v>
      </c>
      <c r="BN30" s="248" t="str">
        <f t="shared" si="10"/>
        <v xml:space="preserve"> </v>
      </c>
      <c r="BO30" s="248" t="str">
        <f t="shared" si="9"/>
        <v xml:space="preserve"> </v>
      </c>
      <c r="BP30" s="248" t="str">
        <f t="shared" si="9"/>
        <v xml:space="preserve"> </v>
      </c>
      <c r="BQ30" s="248" t="str">
        <f t="shared" si="9"/>
        <v xml:space="preserve"> </v>
      </c>
      <c r="BR30" s="248" t="str">
        <f t="shared" si="9"/>
        <v xml:space="preserve"> </v>
      </c>
      <c r="BS30" s="248" t="str">
        <f t="shared" si="9"/>
        <v xml:space="preserve"> </v>
      </c>
      <c r="BT30" s="97" t="str">
        <f t="shared" si="8"/>
        <v xml:space="preserve"> </v>
      </c>
    </row>
    <row r="31" spans="1:72">
      <c r="A31" s="118"/>
      <c r="B31" s="48"/>
      <c r="C31" s="3"/>
      <c r="D31" s="3"/>
      <c r="E31" s="3"/>
      <c r="F31" s="3"/>
      <c r="G31" s="3"/>
      <c r="H31" s="3"/>
      <c r="I31" s="3"/>
      <c r="J31" s="84"/>
      <c r="K31" s="48"/>
      <c r="L31" s="3"/>
      <c r="M31" s="3"/>
      <c r="N31" s="3"/>
      <c r="O31" s="3"/>
      <c r="P31" s="3"/>
      <c r="Q31" s="3"/>
      <c r="R31" s="3"/>
      <c r="S31" s="66"/>
      <c r="T31" s="66"/>
      <c r="U31" s="66"/>
      <c r="V31" s="66"/>
      <c r="W31" s="69"/>
      <c r="X31" s="51"/>
      <c r="Y31" s="108"/>
      <c r="Z31" s="176"/>
      <c r="AA31" s="177"/>
      <c r="AB31" s="177"/>
      <c r="AC31" s="177"/>
      <c r="AD31" s="177"/>
      <c r="AE31" s="177"/>
      <c r="AF31" s="177"/>
      <c r="AG31" s="178"/>
      <c r="AH31" s="104" t="str">
        <f t="shared" si="2"/>
        <v xml:space="preserve"> </v>
      </c>
      <c r="AJ31" s="72" t="str">
        <f t="shared" si="3"/>
        <v xml:space="preserve"> </v>
      </c>
      <c r="AK31" s="72" t="str">
        <f t="shared" si="4"/>
        <v xml:space="preserve"> </v>
      </c>
      <c r="AL31" s="72" t="str">
        <f t="shared" si="5"/>
        <v xml:space="preserve"> </v>
      </c>
      <c r="AN31" s="97" t="str">
        <f t="shared" si="6"/>
        <v xml:space="preserve"> </v>
      </c>
      <c r="AO31" s="97" t="str">
        <f t="shared" si="6"/>
        <v xml:space="preserve"> </v>
      </c>
      <c r="AP31" s="97" t="str">
        <f t="shared" si="6"/>
        <v xml:space="preserve"> </v>
      </c>
      <c r="AQ31" s="97" t="str">
        <f t="shared" si="6"/>
        <v xml:space="preserve"> </v>
      </c>
      <c r="AR31" s="97" t="str">
        <f t="shared" si="6"/>
        <v xml:space="preserve"> </v>
      </c>
      <c r="AS31" s="97" t="str">
        <f t="shared" si="6"/>
        <v xml:space="preserve"> </v>
      </c>
      <c r="AT31" s="97" t="str">
        <f t="shared" si="6"/>
        <v xml:space="preserve"> </v>
      </c>
      <c r="AU31" s="97" t="str">
        <f t="shared" si="6"/>
        <v xml:space="preserve"> </v>
      </c>
      <c r="AV31" s="97" t="str">
        <f t="shared" si="6"/>
        <v xml:space="preserve"> </v>
      </c>
      <c r="AW31" s="248" t="str">
        <f t="shared" si="7"/>
        <v xml:space="preserve"> </v>
      </c>
      <c r="AX31" s="248" t="str">
        <f t="shared" si="7"/>
        <v xml:space="preserve"> </v>
      </c>
      <c r="AY31" s="248" t="str">
        <f t="shared" si="7"/>
        <v xml:space="preserve"> </v>
      </c>
      <c r="AZ31" s="248" t="str">
        <f t="shared" si="7"/>
        <v xml:space="preserve"> </v>
      </c>
      <c r="BA31" s="248" t="str">
        <f t="shared" si="7"/>
        <v xml:space="preserve"> </v>
      </c>
      <c r="BB31" s="248" t="str">
        <f t="shared" si="7"/>
        <v xml:space="preserve"> </v>
      </c>
      <c r="BC31" s="248" t="str">
        <f t="shared" si="7"/>
        <v xml:space="preserve"> </v>
      </c>
      <c r="BD31" s="248" t="str">
        <f t="shared" si="7"/>
        <v xml:space="preserve"> </v>
      </c>
      <c r="BE31" s="248" t="str">
        <f t="shared" si="7"/>
        <v xml:space="preserve"> </v>
      </c>
      <c r="BF31" s="248" t="str">
        <f t="shared" si="7"/>
        <v xml:space="preserve"> </v>
      </c>
      <c r="BG31" s="248" t="str">
        <f t="shared" si="7"/>
        <v xml:space="preserve"> </v>
      </c>
      <c r="BH31" s="248" t="str">
        <f t="shared" si="7"/>
        <v xml:space="preserve"> </v>
      </c>
      <c r="BI31" s="248" t="str">
        <f t="shared" si="7"/>
        <v xml:space="preserve"> </v>
      </c>
      <c r="BJ31" s="97"/>
      <c r="BK31" s="97"/>
      <c r="BL31" s="248" t="str">
        <f t="shared" si="10"/>
        <v xml:space="preserve"> </v>
      </c>
      <c r="BM31" s="248" t="str">
        <f t="shared" si="10"/>
        <v xml:space="preserve"> </v>
      </c>
      <c r="BN31" s="248" t="str">
        <f t="shared" si="10"/>
        <v xml:space="preserve"> </v>
      </c>
      <c r="BO31" s="248" t="str">
        <f t="shared" si="9"/>
        <v xml:space="preserve"> </v>
      </c>
      <c r="BP31" s="248" t="str">
        <f t="shared" si="9"/>
        <v xml:space="preserve"> </v>
      </c>
      <c r="BQ31" s="248" t="str">
        <f t="shared" si="9"/>
        <v xml:space="preserve"> </v>
      </c>
      <c r="BR31" s="248" t="str">
        <f t="shared" si="9"/>
        <v xml:space="preserve"> </v>
      </c>
      <c r="BS31" s="248" t="str">
        <f t="shared" si="9"/>
        <v xml:space="preserve"> </v>
      </c>
      <c r="BT31" s="97" t="str">
        <f t="shared" si="8"/>
        <v xml:space="preserve"> </v>
      </c>
    </row>
    <row r="32" spans="1:72">
      <c r="A32" s="118"/>
      <c r="B32" s="48"/>
      <c r="C32" s="3"/>
      <c r="D32" s="3"/>
      <c r="E32" s="3"/>
      <c r="F32" s="3"/>
      <c r="G32" s="3"/>
      <c r="H32" s="3"/>
      <c r="I32" s="3"/>
      <c r="J32" s="84"/>
      <c r="K32" s="48"/>
      <c r="L32" s="3"/>
      <c r="M32" s="3"/>
      <c r="N32" s="3"/>
      <c r="O32" s="3"/>
      <c r="P32" s="3"/>
      <c r="Q32" s="3"/>
      <c r="R32" s="3"/>
      <c r="S32" s="66"/>
      <c r="T32" s="66"/>
      <c r="U32" s="66"/>
      <c r="V32" s="66"/>
      <c r="W32" s="69"/>
      <c r="X32" s="51"/>
      <c r="Y32" s="108"/>
      <c r="Z32" s="176"/>
      <c r="AA32" s="177"/>
      <c r="AB32" s="177"/>
      <c r="AC32" s="177"/>
      <c r="AD32" s="177"/>
      <c r="AE32" s="177"/>
      <c r="AF32" s="177"/>
      <c r="AG32" s="178"/>
      <c r="AH32" s="104" t="str">
        <f t="shared" si="2"/>
        <v xml:space="preserve"> </v>
      </c>
      <c r="AJ32" s="72" t="str">
        <f t="shared" si="3"/>
        <v xml:space="preserve"> </v>
      </c>
      <c r="AK32" s="72" t="str">
        <f t="shared" si="4"/>
        <v xml:space="preserve"> </v>
      </c>
      <c r="AL32" s="72" t="str">
        <f t="shared" si="5"/>
        <v xml:space="preserve"> </v>
      </c>
      <c r="AN32" s="97" t="str">
        <f t="shared" si="6"/>
        <v xml:space="preserve"> </v>
      </c>
      <c r="AO32" s="97" t="str">
        <f t="shared" si="6"/>
        <v xml:space="preserve"> </v>
      </c>
      <c r="AP32" s="97" t="str">
        <f t="shared" si="6"/>
        <v xml:space="preserve"> </v>
      </c>
      <c r="AQ32" s="97" t="str">
        <f t="shared" si="6"/>
        <v xml:space="preserve"> </v>
      </c>
      <c r="AR32" s="97" t="str">
        <f t="shared" si="6"/>
        <v xml:space="preserve"> </v>
      </c>
      <c r="AS32" s="97" t="str">
        <f t="shared" si="6"/>
        <v xml:space="preserve"> </v>
      </c>
      <c r="AT32" s="97" t="str">
        <f t="shared" si="6"/>
        <v xml:space="preserve"> </v>
      </c>
      <c r="AU32" s="97" t="str">
        <f t="shared" si="6"/>
        <v xml:space="preserve"> </v>
      </c>
      <c r="AV32" s="97" t="str">
        <f t="shared" si="6"/>
        <v xml:space="preserve"> </v>
      </c>
      <c r="AW32" s="248" t="str">
        <f t="shared" si="7"/>
        <v xml:space="preserve"> </v>
      </c>
      <c r="AX32" s="248" t="str">
        <f t="shared" si="7"/>
        <v xml:space="preserve"> </v>
      </c>
      <c r="AY32" s="248" t="str">
        <f t="shared" si="7"/>
        <v xml:space="preserve"> </v>
      </c>
      <c r="AZ32" s="248" t="str">
        <f t="shared" si="7"/>
        <v xml:space="preserve"> </v>
      </c>
      <c r="BA32" s="248" t="str">
        <f t="shared" si="7"/>
        <v xml:space="preserve"> </v>
      </c>
      <c r="BB32" s="248" t="str">
        <f t="shared" si="7"/>
        <v xml:space="preserve"> </v>
      </c>
      <c r="BC32" s="248" t="str">
        <f t="shared" si="7"/>
        <v xml:space="preserve"> </v>
      </c>
      <c r="BD32" s="248" t="str">
        <f t="shared" si="7"/>
        <v xml:space="preserve"> </v>
      </c>
      <c r="BE32" s="248" t="str">
        <f t="shared" si="7"/>
        <v xml:space="preserve"> </v>
      </c>
      <c r="BF32" s="248" t="str">
        <f t="shared" si="7"/>
        <v xml:space="preserve"> </v>
      </c>
      <c r="BG32" s="248" t="str">
        <f t="shared" si="7"/>
        <v xml:space="preserve"> </v>
      </c>
      <c r="BH32" s="248" t="str">
        <f t="shared" si="7"/>
        <v xml:space="preserve"> </v>
      </c>
      <c r="BI32" s="248" t="str">
        <f t="shared" si="7"/>
        <v xml:space="preserve"> </v>
      </c>
      <c r="BJ32" s="97"/>
      <c r="BK32" s="97"/>
      <c r="BL32" s="248" t="str">
        <f t="shared" si="10"/>
        <v xml:space="preserve"> </v>
      </c>
      <c r="BM32" s="248" t="str">
        <f t="shared" si="10"/>
        <v xml:space="preserve"> </v>
      </c>
      <c r="BN32" s="248" t="str">
        <f t="shared" si="10"/>
        <v xml:space="preserve"> </v>
      </c>
      <c r="BO32" s="248" t="str">
        <f t="shared" si="9"/>
        <v xml:space="preserve"> </v>
      </c>
      <c r="BP32" s="248" t="str">
        <f t="shared" si="9"/>
        <v xml:space="preserve"> </v>
      </c>
      <c r="BQ32" s="248" t="str">
        <f t="shared" si="9"/>
        <v xml:space="preserve"> </v>
      </c>
      <c r="BR32" s="248" t="str">
        <f t="shared" si="9"/>
        <v xml:space="preserve"> </v>
      </c>
      <c r="BS32" s="248" t="str">
        <f t="shared" si="9"/>
        <v xml:space="preserve"> </v>
      </c>
      <c r="BT32" s="97" t="str">
        <f t="shared" si="8"/>
        <v xml:space="preserve"> </v>
      </c>
    </row>
    <row r="33" spans="1:72">
      <c r="A33" s="118"/>
      <c r="B33" s="48"/>
      <c r="C33" s="3"/>
      <c r="D33" s="3"/>
      <c r="E33" s="3"/>
      <c r="F33" s="3"/>
      <c r="G33" s="3"/>
      <c r="H33" s="3"/>
      <c r="I33" s="3"/>
      <c r="J33" s="84"/>
      <c r="K33" s="48"/>
      <c r="L33" s="3"/>
      <c r="M33" s="3"/>
      <c r="N33" s="3"/>
      <c r="O33" s="3"/>
      <c r="P33" s="3"/>
      <c r="Q33" s="3"/>
      <c r="R33" s="3"/>
      <c r="S33" s="66"/>
      <c r="T33" s="66"/>
      <c r="U33" s="66"/>
      <c r="V33" s="66"/>
      <c r="W33" s="69"/>
      <c r="X33" s="51"/>
      <c r="Y33" s="108"/>
      <c r="Z33" s="176"/>
      <c r="AA33" s="177"/>
      <c r="AB33" s="177"/>
      <c r="AC33" s="177"/>
      <c r="AD33" s="177"/>
      <c r="AE33" s="177"/>
      <c r="AF33" s="177"/>
      <c r="AG33" s="178"/>
      <c r="AH33" s="104" t="str">
        <f t="shared" si="2"/>
        <v xml:space="preserve"> </v>
      </c>
      <c r="AJ33" s="72" t="str">
        <f t="shared" si="3"/>
        <v xml:space="preserve"> </v>
      </c>
      <c r="AK33" s="72" t="str">
        <f t="shared" si="4"/>
        <v xml:space="preserve"> </v>
      </c>
      <c r="AL33" s="72" t="str">
        <f t="shared" si="5"/>
        <v xml:space="preserve"> </v>
      </c>
      <c r="AN33" s="97" t="str">
        <f t="shared" si="6"/>
        <v xml:space="preserve"> </v>
      </c>
      <c r="AO33" s="97" t="str">
        <f t="shared" si="6"/>
        <v xml:space="preserve"> </v>
      </c>
      <c r="AP33" s="97" t="str">
        <f t="shared" si="6"/>
        <v xml:space="preserve"> </v>
      </c>
      <c r="AQ33" s="97" t="str">
        <f t="shared" si="6"/>
        <v xml:space="preserve"> </v>
      </c>
      <c r="AR33" s="97" t="str">
        <f t="shared" si="6"/>
        <v xml:space="preserve"> </v>
      </c>
      <c r="AS33" s="97" t="str">
        <f t="shared" si="6"/>
        <v xml:space="preserve"> </v>
      </c>
      <c r="AT33" s="97" t="str">
        <f t="shared" si="6"/>
        <v xml:space="preserve"> </v>
      </c>
      <c r="AU33" s="97" t="str">
        <f t="shared" si="6"/>
        <v xml:space="preserve"> </v>
      </c>
      <c r="AV33" s="97" t="str">
        <f t="shared" si="6"/>
        <v xml:space="preserve"> </v>
      </c>
      <c r="AW33" s="248" t="str">
        <f t="shared" si="7"/>
        <v xml:space="preserve"> </v>
      </c>
      <c r="AX33" s="248" t="str">
        <f t="shared" si="7"/>
        <v xml:space="preserve"> </v>
      </c>
      <c r="AY33" s="248" t="str">
        <f t="shared" si="7"/>
        <v xml:space="preserve"> </v>
      </c>
      <c r="AZ33" s="248" t="str">
        <f t="shared" si="7"/>
        <v xml:space="preserve"> </v>
      </c>
      <c r="BA33" s="248" t="str">
        <f t="shared" si="7"/>
        <v xml:space="preserve"> </v>
      </c>
      <c r="BB33" s="248" t="str">
        <f t="shared" si="7"/>
        <v xml:space="preserve"> </v>
      </c>
      <c r="BC33" s="248" t="str">
        <f t="shared" si="7"/>
        <v xml:space="preserve"> </v>
      </c>
      <c r="BD33" s="248" t="str">
        <f t="shared" si="7"/>
        <v xml:space="preserve"> </v>
      </c>
      <c r="BE33" s="248" t="str">
        <f t="shared" si="7"/>
        <v xml:space="preserve"> </v>
      </c>
      <c r="BF33" s="248" t="str">
        <f t="shared" si="7"/>
        <v xml:space="preserve"> </v>
      </c>
      <c r="BG33" s="248" t="str">
        <f t="shared" si="7"/>
        <v xml:space="preserve"> </v>
      </c>
      <c r="BH33" s="248" t="str">
        <f t="shared" si="7"/>
        <v xml:space="preserve"> </v>
      </c>
      <c r="BI33" s="248" t="str">
        <f t="shared" si="7"/>
        <v xml:space="preserve"> </v>
      </c>
      <c r="BJ33" s="97"/>
      <c r="BK33" s="97"/>
      <c r="BL33" s="248" t="str">
        <f t="shared" si="10"/>
        <v xml:space="preserve"> </v>
      </c>
      <c r="BM33" s="248" t="str">
        <f t="shared" si="10"/>
        <v xml:space="preserve"> </v>
      </c>
      <c r="BN33" s="248" t="str">
        <f t="shared" si="10"/>
        <v xml:space="preserve"> </v>
      </c>
      <c r="BO33" s="248" t="str">
        <f t="shared" si="9"/>
        <v xml:space="preserve"> </v>
      </c>
      <c r="BP33" s="248" t="str">
        <f t="shared" si="9"/>
        <v xml:space="preserve"> </v>
      </c>
      <c r="BQ33" s="248" t="str">
        <f t="shared" si="9"/>
        <v xml:space="preserve"> </v>
      </c>
      <c r="BR33" s="248" t="str">
        <f t="shared" si="9"/>
        <v xml:space="preserve"> </v>
      </c>
      <c r="BS33" s="248" t="str">
        <f t="shared" si="9"/>
        <v xml:space="preserve"> </v>
      </c>
      <c r="BT33" s="97" t="str">
        <f t="shared" si="8"/>
        <v xml:space="preserve"> </v>
      </c>
    </row>
    <row r="34" spans="1:72">
      <c r="A34" s="118"/>
      <c r="B34" s="48"/>
      <c r="C34" s="3"/>
      <c r="D34" s="3"/>
      <c r="E34" s="3"/>
      <c r="F34" s="3"/>
      <c r="G34" s="3"/>
      <c r="H34" s="3"/>
      <c r="I34" s="3"/>
      <c r="J34" s="84"/>
      <c r="K34" s="48"/>
      <c r="L34" s="3"/>
      <c r="M34" s="3"/>
      <c r="N34" s="3"/>
      <c r="O34" s="3"/>
      <c r="P34" s="3"/>
      <c r="Q34" s="3"/>
      <c r="R34" s="3"/>
      <c r="S34" s="66"/>
      <c r="T34" s="66"/>
      <c r="U34" s="66"/>
      <c r="V34" s="66"/>
      <c r="W34" s="69"/>
      <c r="X34" s="51"/>
      <c r="Y34" s="108"/>
      <c r="Z34" s="176"/>
      <c r="AA34" s="177"/>
      <c r="AB34" s="177"/>
      <c r="AC34" s="177"/>
      <c r="AD34" s="177"/>
      <c r="AE34" s="177"/>
      <c r="AF34" s="177"/>
      <c r="AG34" s="178"/>
      <c r="AH34" s="104" t="str">
        <f t="shared" si="2"/>
        <v xml:space="preserve"> </v>
      </c>
      <c r="AJ34" s="72" t="str">
        <f t="shared" si="3"/>
        <v xml:space="preserve"> </v>
      </c>
      <c r="AK34" s="72" t="str">
        <f t="shared" si="4"/>
        <v xml:space="preserve"> </v>
      </c>
      <c r="AL34" s="72" t="str">
        <f t="shared" si="5"/>
        <v xml:space="preserve"> </v>
      </c>
      <c r="AN34" s="97" t="str">
        <f t="shared" si="6"/>
        <v xml:space="preserve"> </v>
      </c>
      <c r="AO34" s="97" t="str">
        <f t="shared" si="6"/>
        <v xml:space="preserve"> </v>
      </c>
      <c r="AP34" s="97" t="str">
        <f t="shared" si="6"/>
        <v xml:space="preserve"> </v>
      </c>
      <c r="AQ34" s="97" t="str">
        <f t="shared" si="6"/>
        <v xml:space="preserve"> </v>
      </c>
      <c r="AR34" s="97" t="str">
        <f t="shared" si="6"/>
        <v xml:space="preserve"> </v>
      </c>
      <c r="AS34" s="97" t="str">
        <f t="shared" si="6"/>
        <v xml:space="preserve"> </v>
      </c>
      <c r="AT34" s="97" t="str">
        <f t="shared" si="6"/>
        <v xml:space="preserve"> </v>
      </c>
      <c r="AU34" s="97" t="str">
        <f t="shared" si="6"/>
        <v xml:space="preserve"> </v>
      </c>
      <c r="AV34" s="97" t="str">
        <f t="shared" si="6"/>
        <v xml:space="preserve"> </v>
      </c>
      <c r="AW34" s="248" t="str">
        <f t="shared" si="7"/>
        <v xml:space="preserve"> </v>
      </c>
      <c r="AX34" s="248" t="str">
        <f t="shared" si="7"/>
        <v xml:space="preserve"> </v>
      </c>
      <c r="AY34" s="248" t="str">
        <f t="shared" si="7"/>
        <v xml:space="preserve"> </v>
      </c>
      <c r="AZ34" s="248" t="str">
        <f t="shared" si="7"/>
        <v xml:space="preserve"> </v>
      </c>
      <c r="BA34" s="248" t="str">
        <f t="shared" si="7"/>
        <v xml:space="preserve"> </v>
      </c>
      <c r="BB34" s="248" t="str">
        <f t="shared" si="7"/>
        <v xml:space="preserve"> </v>
      </c>
      <c r="BC34" s="248" t="str">
        <f t="shared" si="7"/>
        <v xml:space="preserve"> </v>
      </c>
      <c r="BD34" s="248" t="str">
        <f t="shared" si="7"/>
        <v xml:space="preserve"> </v>
      </c>
      <c r="BE34" s="248" t="str">
        <f t="shared" si="7"/>
        <v xml:space="preserve"> </v>
      </c>
      <c r="BF34" s="248" t="str">
        <f t="shared" si="7"/>
        <v xml:space="preserve"> </v>
      </c>
      <c r="BG34" s="248" t="str">
        <f t="shared" si="7"/>
        <v xml:space="preserve"> </v>
      </c>
      <c r="BH34" s="248" t="str">
        <f t="shared" si="7"/>
        <v xml:space="preserve"> </v>
      </c>
      <c r="BI34" s="248" t="str">
        <f t="shared" si="7"/>
        <v xml:space="preserve"> </v>
      </c>
      <c r="BJ34" s="97"/>
      <c r="BK34" s="97"/>
      <c r="BL34" s="248" t="str">
        <f t="shared" si="10"/>
        <v xml:space="preserve"> </v>
      </c>
      <c r="BM34" s="248" t="str">
        <f t="shared" si="10"/>
        <v xml:space="preserve"> </v>
      </c>
      <c r="BN34" s="248" t="str">
        <f t="shared" si="10"/>
        <v xml:space="preserve"> </v>
      </c>
      <c r="BO34" s="248" t="str">
        <f t="shared" si="9"/>
        <v xml:space="preserve"> </v>
      </c>
      <c r="BP34" s="248" t="str">
        <f t="shared" si="9"/>
        <v xml:space="preserve"> </v>
      </c>
      <c r="BQ34" s="248" t="str">
        <f t="shared" si="9"/>
        <v xml:space="preserve"> </v>
      </c>
      <c r="BR34" s="248" t="str">
        <f t="shared" si="9"/>
        <v xml:space="preserve"> </v>
      </c>
      <c r="BS34" s="248" t="str">
        <f t="shared" si="9"/>
        <v xml:space="preserve"> </v>
      </c>
      <c r="BT34" s="97" t="str">
        <f t="shared" si="8"/>
        <v xml:space="preserve"> </v>
      </c>
    </row>
    <row r="35" spans="1:72">
      <c r="A35" s="118"/>
      <c r="B35" s="48"/>
      <c r="C35" s="3"/>
      <c r="D35" s="3"/>
      <c r="E35" s="3"/>
      <c r="F35" s="3"/>
      <c r="G35" s="3"/>
      <c r="H35" s="3"/>
      <c r="I35" s="3"/>
      <c r="J35" s="84"/>
      <c r="K35" s="48"/>
      <c r="L35" s="3"/>
      <c r="M35" s="3"/>
      <c r="N35" s="3"/>
      <c r="O35" s="3"/>
      <c r="P35" s="3"/>
      <c r="Q35" s="3"/>
      <c r="R35" s="3"/>
      <c r="S35" s="66"/>
      <c r="T35" s="66"/>
      <c r="U35" s="66"/>
      <c r="V35" s="66"/>
      <c r="W35" s="69"/>
      <c r="X35" s="51"/>
      <c r="Y35" s="108"/>
      <c r="Z35" s="176"/>
      <c r="AA35" s="177"/>
      <c r="AB35" s="177"/>
      <c r="AC35" s="177"/>
      <c r="AD35" s="177"/>
      <c r="AE35" s="177"/>
      <c r="AF35" s="177"/>
      <c r="AG35" s="178"/>
      <c r="AH35" s="104" t="str">
        <f t="shared" si="2"/>
        <v xml:space="preserve"> </v>
      </c>
      <c r="AJ35" s="72" t="str">
        <f t="shared" si="3"/>
        <v xml:space="preserve"> </v>
      </c>
      <c r="AK35" s="72" t="str">
        <f t="shared" si="4"/>
        <v xml:space="preserve"> </v>
      </c>
      <c r="AL35" s="72" t="str">
        <f t="shared" si="5"/>
        <v xml:space="preserve"> </v>
      </c>
      <c r="AN35" s="97" t="str">
        <f t="shared" si="6"/>
        <v xml:space="preserve"> </v>
      </c>
      <c r="AO35" s="97" t="str">
        <f t="shared" si="6"/>
        <v xml:space="preserve"> </v>
      </c>
      <c r="AP35" s="97" t="str">
        <f t="shared" si="6"/>
        <v xml:space="preserve"> </v>
      </c>
      <c r="AQ35" s="97" t="str">
        <f t="shared" si="6"/>
        <v xml:space="preserve"> </v>
      </c>
      <c r="AR35" s="97" t="str">
        <f t="shared" si="6"/>
        <v xml:space="preserve"> </v>
      </c>
      <c r="AS35" s="97" t="str">
        <f t="shared" si="6"/>
        <v xml:space="preserve"> </v>
      </c>
      <c r="AT35" s="97" t="str">
        <f t="shared" si="6"/>
        <v xml:space="preserve"> </v>
      </c>
      <c r="AU35" s="97" t="str">
        <f t="shared" si="6"/>
        <v xml:space="preserve"> </v>
      </c>
      <c r="AV35" s="97" t="str">
        <f t="shared" si="6"/>
        <v xml:space="preserve"> </v>
      </c>
      <c r="AW35" s="248" t="str">
        <f t="shared" si="7"/>
        <v xml:space="preserve"> </v>
      </c>
      <c r="AX35" s="248" t="str">
        <f t="shared" si="7"/>
        <v xml:space="preserve"> </v>
      </c>
      <c r="AY35" s="248" t="str">
        <f t="shared" si="7"/>
        <v xml:space="preserve"> </v>
      </c>
      <c r="AZ35" s="248" t="str">
        <f t="shared" si="7"/>
        <v xml:space="preserve"> </v>
      </c>
      <c r="BA35" s="248" t="str">
        <f t="shared" si="7"/>
        <v xml:space="preserve"> </v>
      </c>
      <c r="BB35" s="248" t="str">
        <f t="shared" si="7"/>
        <v xml:space="preserve"> </v>
      </c>
      <c r="BC35" s="248" t="str">
        <f t="shared" si="7"/>
        <v xml:space="preserve"> </v>
      </c>
      <c r="BD35" s="248" t="str">
        <f t="shared" si="7"/>
        <v xml:space="preserve"> </v>
      </c>
      <c r="BE35" s="248" t="str">
        <f t="shared" si="7"/>
        <v xml:space="preserve"> </v>
      </c>
      <c r="BF35" s="248" t="str">
        <f t="shared" si="7"/>
        <v xml:space="preserve"> </v>
      </c>
      <c r="BG35" s="248" t="str">
        <f t="shared" si="7"/>
        <v xml:space="preserve"> </v>
      </c>
      <c r="BH35" s="248" t="str">
        <f t="shared" si="7"/>
        <v xml:space="preserve"> </v>
      </c>
      <c r="BI35" s="248" t="str">
        <f t="shared" si="7"/>
        <v xml:space="preserve"> </v>
      </c>
      <c r="BJ35" s="97"/>
      <c r="BK35" s="97"/>
      <c r="BL35" s="248" t="str">
        <f t="shared" si="10"/>
        <v xml:space="preserve"> </v>
      </c>
      <c r="BM35" s="248" t="str">
        <f t="shared" si="10"/>
        <v xml:space="preserve"> </v>
      </c>
      <c r="BN35" s="248" t="str">
        <f t="shared" si="10"/>
        <v xml:space="preserve"> </v>
      </c>
      <c r="BO35" s="248" t="str">
        <f t="shared" si="9"/>
        <v xml:space="preserve"> </v>
      </c>
      <c r="BP35" s="248" t="str">
        <f t="shared" si="9"/>
        <v xml:space="preserve"> </v>
      </c>
      <c r="BQ35" s="248" t="str">
        <f t="shared" si="9"/>
        <v xml:space="preserve"> </v>
      </c>
      <c r="BR35" s="248" t="str">
        <f t="shared" si="9"/>
        <v xml:space="preserve"> </v>
      </c>
      <c r="BS35" s="248" t="str">
        <f t="shared" si="9"/>
        <v xml:space="preserve"> </v>
      </c>
      <c r="BT35" s="97" t="str">
        <f t="shared" si="8"/>
        <v xml:space="preserve"> </v>
      </c>
    </row>
    <row r="36" spans="1:72">
      <c r="A36" s="118"/>
      <c r="B36" s="48"/>
      <c r="C36" s="3"/>
      <c r="D36" s="3"/>
      <c r="E36" s="3"/>
      <c r="F36" s="3"/>
      <c r="G36" s="3"/>
      <c r="H36" s="3"/>
      <c r="I36" s="3"/>
      <c r="J36" s="84"/>
      <c r="K36" s="48"/>
      <c r="L36" s="3"/>
      <c r="M36" s="3"/>
      <c r="N36" s="3"/>
      <c r="O36" s="3"/>
      <c r="P36" s="3"/>
      <c r="Q36" s="3"/>
      <c r="R36" s="3"/>
      <c r="S36" s="66"/>
      <c r="T36" s="66"/>
      <c r="U36" s="66"/>
      <c r="V36" s="66"/>
      <c r="W36" s="69"/>
      <c r="X36" s="51"/>
      <c r="Y36" s="108"/>
      <c r="Z36" s="176"/>
      <c r="AA36" s="177"/>
      <c r="AB36" s="177"/>
      <c r="AC36" s="177"/>
      <c r="AD36" s="177"/>
      <c r="AE36" s="177"/>
      <c r="AF36" s="177"/>
      <c r="AG36" s="178"/>
      <c r="AH36" s="104" t="str">
        <f t="shared" si="2"/>
        <v xml:space="preserve"> </v>
      </c>
      <c r="AJ36" s="72" t="str">
        <f t="shared" si="3"/>
        <v xml:space="preserve"> </v>
      </c>
      <c r="AK36" s="72" t="str">
        <f t="shared" si="4"/>
        <v xml:space="preserve"> </v>
      </c>
      <c r="AL36" s="72" t="str">
        <f t="shared" si="5"/>
        <v xml:space="preserve"> </v>
      </c>
      <c r="AN36" s="97" t="str">
        <f t="shared" si="6"/>
        <v xml:space="preserve"> </v>
      </c>
      <c r="AO36" s="97" t="str">
        <f t="shared" si="6"/>
        <v xml:space="preserve"> </v>
      </c>
      <c r="AP36" s="97" t="str">
        <f t="shared" si="6"/>
        <v xml:space="preserve"> </v>
      </c>
      <c r="AQ36" s="97" t="str">
        <f t="shared" si="6"/>
        <v xml:space="preserve"> </v>
      </c>
      <c r="AR36" s="97" t="str">
        <f t="shared" si="6"/>
        <v xml:space="preserve"> </v>
      </c>
      <c r="AS36" s="97" t="str">
        <f t="shared" si="6"/>
        <v xml:space="preserve"> </v>
      </c>
      <c r="AT36" s="97" t="str">
        <f t="shared" si="6"/>
        <v xml:space="preserve"> </v>
      </c>
      <c r="AU36" s="97" t="str">
        <f t="shared" si="6"/>
        <v xml:space="preserve"> </v>
      </c>
      <c r="AV36" s="97" t="str">
        <f t="shared" si="6"/>
        <v xml:space="preserve"> </v>
      </c>
      <c r="AW36" s="248" t="str">
        <f t="shared" si="7"/>
        <v xml:space="preserve"> </v>
      </c>
      <c r="AX36" s="248" t="str">
        <f t="shared" si="7"/>
        <v xml:space="preserve"> </v>
      </c>
      <c r="AY36" s="248" t="str">
        <f t="shared" si="7"/>
        <v xml:space="preserve"> </v>
      </c>
      <c r="AZ36" s="248" t="str">
        <f t="shared" si="7"/>
        <v xml:space="preserve"> </v>
      </c>
      <c r="BA36" s="248" t="str">
        <f t="shared" si="7"/>
        <v xml:space="preserve"> </v>
      </c>
      <c r="BB36" s="248" t="str">
        <f t="shared" si="7"/>
        <v xml:space="preserve"> </v>
      </c>
      <c r="BC36" s="248" t="str">
        <f t="shared" si="7"/>
        <v xml:space="preserve"> </v>
      </c>
      <c r="BD36" s="248" t="str">
        <f t="shared" si="7"/>
        <v xml:space="preserve"> </v>
      </c>
      <c r="BE36" s="248" t="str">
        <f t="shared" si="7"/>
        <v xml:space="preserve"> </v>
      </c>
      <c r="BF36" s="248" t="str">
        <f t="shared" si="7"/>
        <v xml:space="preserve"> </v>
      </c>
      <c r="BG36" s="248" t="str">
        <f t="shared" si="7"/>
        <v xml:space="preserve"> </v>
      </c>
      <c r="BH36" s="248" t="str">
        <f t="shared" si="7"/>
        <v xml:space="preserve"> </v>
      </c>
      <c r="BI36" s="248" t="str">
        <f t="shared" si="7"/>
        <v xml:space="preserve"> </v>
      </c>
      <c r="BJ36" s="97"/>
      <c r="BK36" s="97"/>
      <c r="BL36" s="248" t="str">
        <f t="shared" si="10"/>
        <v xml:space="preserve"> </v>
      </c>
      <c r="BM36" s="248" t="str">
        <f t="shared" si="10"/>
        <v xml:space="preserve"> </v>
      </c>
      <c r="BN36" s="248" t="str">
        <f t="shared" si="10"/>
        <v xml:space="preserve"> </v>
      </c>
      <c r="BO36" s="248" t="str">
        <f t="shared" si="9"/>
        <v xml:space="preserve"> </v>
      </c>
      <c r="BP36" s="248" t="str">
        <f t="shared" si="9"/>
        <v xml:space="preserve"> </v>
      </c>
      <c r="BQ36" s="248" t="str">
        <f t="shared" si="9"/>
        <v xml:space="preserve"> </v>
      </c>
      <c r="BR36" s="248" t="str">
        <f t="shared" si="9"/>
        <v xml:space="preserve"> </v>
      </c>
      <c r="BS36" s="248" t="str">
        <f t="shared" si="9"/>
        <v xml:space="preserve"> </v>
      </c>
      <c r="BT36" s="97" t="str">
        <f t="shared" si="8"/>
        <v xml:space="preserve"> </v>
      </c>
    </row>
    <row r="37" spans="1:72">
      <c r="A37" s="118"/>
      <c r="B37" s="48"/>
      <c r="C37" s="3"/>
      <c r="D37" s="3"/>
      <c r="E37" s="3"/>
      <c r="F37" s="3"/>
      <c r="G37" s="3"/>
      <c r="H37" s="3"/>
      <c r="I37" s="3"/>
      <c r="J37" s="84"/>
      <c r="K37" s="48"/>
      <c r="L37" s="3"/>
      <c r="M37" s="3"/>
      <c r="N37" s="3"/>
      <c r="O37" s="3"/>
      <c r="P37" s="3"/>
      <c r="Q37" s="3"/>
      <c r="R37" s="3"/>
      <c r="S37" s="66"/>
      <c r="T37" s="66"/>
      <c r="U37" s="66"/>
      <c r="V37" s="66"/>
      <c r="W37" s="69"/>
      <c r="X37" s="51"/>
      <c r="Y37" s="108"/>
      <c r="Z37" s="176"/>
      <c r="AA37" s="177"/>
      <c r="AB37" s="177"/>
      <c r="AC37" s="177"/>
      <c r="AD37" s="177"/>
      <c r="AE37" s="177"/>
      <c r="AF37" s="177"/>
      <c r="AG37" s="178"/>
      <c r="AH37" s="104" t="str">
        <f t="shared" si="2"/>
        <v xml:space="preserve"> </v>
      </c>
      <c r="AJ37" s="72" t="str">
        <f t="shared" si="3"/>
        <v xml:space="preserve"> </v>
      </c>
      <c r="AK37" s="72" t="str">
        <f t="shared" si="4"/>
        <v xml:space="preserve"> </v>
      </c>
      <c r="AL37" s="72" t="str">
        <f t="shared" si="5"/>
        <v xml:space="preserve"> </v>
      </c>
      <c r="AN37" s="97" t="str">
        <f t="shared" si="6"/>
        <v xml:space="preserve"> </v>
      </c>
      <c r="AO37" s="97" t="str">
        <f t="shared" si="6"/>
        <v xml:space="preserve"> </v>
      </c>
      <c r="AP37" s="97" t="str">
        <f t="shared" si="6"/>
        <v xml:space="preserve"> </v>
      </c>
      <c r="AQ37" s="97" t="str">
        <f t="shared" si="6"/>
        <v xml:space="preserve"> </v>
      </c>
      <c r="AR37" s="97" t="str">
        <f t="shared" si="6"/>
        <v xml:space="preserve"> </v>
      </c>
      <c r="AS37" s="97" t="str">
        <f t="shared" si="6"/>
        <v xml:space="preserve"> </v>
      </c>
      <c r="AT37" s="97" t="str">
        <f t="shared" si="6"/>
        <v xml:space="preserve"> </v>
      </c>
      <c r="AU37" s="97" t="str">
        <f t="shared" si="6"/>
        <v xml:space="preserve"> </v>
      </c>
      <c r="AV37" s="97" t="str">
        <f t="shared" si="6"/>
        <v xml:space="preserve"> </v>
      </c>
      <c r="AW37" s="248" t="str">
        <f t="shared" si="7"/>
        <v xml:space="preserve"> </v>
      </c>
      <c r="AX37" s="248" t="str">
        <f t="shared" si="7"/>
        <v xml:space="preserve"> </v>
      </c>
      <c r="AY37" s="248" t="str">
        <f t="shared" si="7"/>
        <v xml:space="preserve"> </v>
      </c>
      <c r="AZ37" s="248" t="str">
        <f t="shared" si="7"/>
        <v xml:space="preserve"> </v>
      </c>
      <c r="BA37" s="248" t="str">
        <f t="shared" si="7"/>
        <v xml:space="preserve"> </v>
      </c>
      <c r="BB37" s="248" t="str">
        <f t="shared" si="7"/>
        <v xml:space="preserve"> </v>
      </c>
      <c r="BC37" s="248" t="str">
        <f t="shared" si="7"/>
        <v xml:space="preserve"> </v>
      </c>
      <c r="BD37" s="248" t="str">
        <f t="shared" si="7"/>
        <v xml:space="preserve"> </v>
      </c>
      <c r="BE37" s="248" t="str">
        <f t="shared" si="7"/>
        <v xml:space="preserve"> </v>
      </c>
      <c r="BF37" s="248" t="str">
        <f t="shared" si="7"/>
        <v xml:space="preserve"> </v>
      </c>
      <c r="BG37" s="248" t="str">
        <f t="shared" si="7"/>
        <v xml:space="preserve"> </v>
      </c>
      <c r="BH37" s="248" t="str">
        <f t="shared" si="7"/>
        <v xml:space="preserve"> </v>
      </c>
      <c r="BI37" s="248" t="str">
        <f t="shared" si="7"/>
        <v xml:space="preserve"> </v>
      </c>
      <c r="BJ37" s="97"/>
      <c r="BK37" s="97"/>
      <c r="BL37" s="248" t="str">
        <f t="shared" si="10"/>
        <v xml:space="preserve"> </v>
      </c>
      <c r="BM37" s="248" t="str">
        <f t="shared" si="10"/>
        <v xml:space="preserve"> </v>
      </c>
      <c r="BN37" s="248" t="str">
        <f t="shared" si="10"/>
        <v xml:space="preserve"> </v>
      </c>
      <c r="BO37" s="248" t="str">
        <f t="shared" si="9"/>
        <v xml:space="preserve"> </v>
      </c>
      <c r="BP37" s="248" t="str">
        <f t="shared" si="9"/>
        <v xml:space="preserve"> </v>
      </c>
      <c r="BQ37" s="248" t="str">
        <f t="shared" si="9"/>
        <v xml:space="preserve"> </v>
      </c>
      <c r="BR37" s="248" t="str">
        <f t="shared" si="9"/>
        <v xml:space="preserve"> </v>
      </c>
      <c r="BS37" s="248" t="str">
        <f t="shared" si="9"/>
        <v xml:space="preserve"> </v>
      </c>
      <c r="BT37" s="97" t="str">
        <f t="shared" si="8"/>
        <v xml:space="preserve"> </v>
      </c>
    </row>
    <row r="38" spans="1:72">
      <c r="A38" s="118"/>
      <c r="B38" s="48"/>
      <c r="C38" s="3"/>
      <c r="D38" s="3"/>
      <c r="E38" s="3"/>
      <c r="F38" s="3"/>
      <c r="G38" s="3"/>
      <c r="H38" s="3"/>
      <c r="I38" s="3"/>
      <c r="J38" s="84"/>
      <c r="K38" s="48"/>
      <c r="L38" s="3"/>
      <c r="M38" s="3"/>
      <c r="N38" s="3"/>
      <c r="O38" s="3"/>
      <c r="P38" s="3"/>
      <c r="Q38" s="3"/>
      <c r="R38" s="3"/>
      <c r="S38" s="66"/>
      <c r="T38" s="66"/>
      <c r="U38" s="66"/>
      <c r="V38" s="66"/>
      <c r="W38" s="69"/>
      <c r="X38" s="51"/>
      <c r="Y38" s="108"/>
      <c r="Z38" s="176"/>
      <c r="AA38" s="177"/>
      <c r="AB38" s="177"/>
      <c r="AC38" s="177"/>
      <c r="AD38" s="177"/>
      <c r="AE38" s="177"/>
      <c r="AF38" s="177"/>
      <c r="AG38" s="178"/>
      <c r="AH38" s="104" t="str">
        <f t="shared" si="2"/>
        <v xml:space="preserve"> </v>
      </c>
      <c r="AJ38" s="72" t="str">
        <f t="shared" si="3"/>
        <v xml:space="preserve"> </v>
      </c>
      <c r="AK38" s="72" t="str">
        <f t="shared" si="4"/>
        <v xml:space="preserve"> </v>
      </c>
      <c r="AL38" s="72" t="str">
        <f t="shared" si="5"/>
        <v xml:space="preserve"> </v>
      </c>
      <c r="AN38" s="97" t="str">
        <f t="shared" si="6"/>
        <v xml:space="preserve"> </v>
      </c>
      <c r="AO38" s="97" t="str">
        <f t="shared" si="6"/>
        <v xml:space="preserve"> </v>
      </c>
      <c r="AP38" s="97" t="str">
        <f t="shared" si="6"/>
        <v xml:space="preserve"> </v>
      </c>
      <c r="AQ38" s="97" t="str">
        <f t="shared" si="6"/>
        <v xml:space="preserve"> </v>
      </c>
      <c r="AR38" s="97" t="str">
        <f t="shared" si="6"/>
        <v xml:space="preserve"> </v>
      </c>
      <c r="AS38" s="97" t="str">
        <f t="shared" si="6"/>
        <v xml:space="preserve"> </v>
      </c>
      <c r="AT38" s="97" t="str">
        <f t="shared" si="6"/>
        <v xml:space="preserve"> </v>
      </c>
      <c r="AU38" s="97" t="str">
        <f t="shared" si="6"/>
        <v xml:space="preserve"> </v>
      </c>
      <c r="AV38" s="97" t="str">
        <f t="shared" si="6"/>
        <v xml:space="preserve"> </v>
      </c>
      <c r="AW38" s="248" t="str">
        <f t="shared" si="7"/>
        <v xml:space="preserve"> </v>
      </c>
      <c r="AX38" s="248" t="str">
        <f t="shared" si="7"/>
        <v xml:space="preserve"> </v>
      </c>
      <c r="AY38" s="248" t="str">
        <f t="shared" si="7"/>
        <v xml:space="preserve"> </v>
      </c>
      <c r="AZ38" s="248" t="str">
        <f t="shared" si="7"/>
        <v xml:space="preserve"> </v>
      </c>
      <c r="BA38" s="248" t="str">
        <f t="shared" si="7"/>
        <v xml:space="preserve"> </v>
      </c>
      <c r="BB38" s="248" t="str">
        <f t="shared" si="7"/>
        <v xml:space="preserve"> </v>
      </c>
      <c r="BC38" s="248" t="str">
        <f t="shared" si="7"/>
        <v xml:space="preserve"> </v>
      </c>
      <c r="BD38" s="248" t="str">
        <f t="shared" si="7"/>
        <v xml:space="preserve"> </v>
      </c>
      <c r="BE38" s="248" t="str">
        <f t="shared" si="7"/>
        <v xml:space="preserve"> </v>
      </c>
      <c r="BF38" s="248" t="str">
        <f t="shared" si="7"/>
        <v xml:space="preserve"> </v>
      </c>
      <c r="BG38" s="248" t="str">
        <f t="shared" si="7"/>
        <v xml:space="preserve"> </v>
      </c>
      <c r="BH38" s="248" t="str">
        <f t="shared" si="7"/>
        <v xml:space="preserve"> </v>
      </c>
      <c r="BI38" s="248" t="str">
        <f t="shared" si="7"/>
        <v xml:space="preserve"> </v>
      </c>
      <c r="BJ38" s="97"/>
      <c r="BK38" s="97"/>
      <c r="BL38" s="248" t="str">
        <f t="shared" si="10"/>
        <v xml:space="preserve"> </v>
      </c>
      <c r="BM38" s="248" t="str">
        <f t="shared" si="10"/>
        <v xml:space="preserve"> </v>
      </c>
      <c r="BN38" s="248" t="str">
        <f t="shared" si="10"/>
        <v xml:space="preserve"> </v>
      </c>
      <c r="BO38" s="248" t="str">
        <f t="shared" si="9"/>
        <v xml:space="preserve"> </v>
      </c>
      <c r="BP38" s="248" t="str">
        <f t="shared" si="9"/>
        <v xml:space="preserve"> </v>
      </c>
      <c r="BQ38" s="248" t="str">
        <f t="shared" si="9"/>
        <v xml:space="preserve"> </v>
      </c>
      <c r="BR38" s="248" t="str">
        <f t="shared" si="9"/>
        <v xml:space="preserve"> </v>
      </c>
      <c r="BS38" s="248" t="str">
        <f t="shared" si="9"/>
        <v xml:space="preserve"> </v>
      </c>
      <c r="BT38" s="97" t="str">
        <f t="shared" si="8"/>
        <v xml:space="preserve"> </v>
      </c>
    </row>
    <row r="39" spans="1:72">
      <c r="A39" s="118"/>
      <c r="B39" s="48"/>
      <c r="C39" s="3"/>
      <c r="D39" s="3"/>
      <c r="E39" s="3"/>
      <c r="F39" s="3"/>
      <c r="G39" s="3"/>
      <c r="H39" s="3"/>
      <c r="I39" s="3"/>
      <c r="J39" s="84"/>
      <c r="K39" s="48"/>
      <c r="L39" s="3"/>
      <c r="M39" s="3"/>
      <c r="N39" s="3"/>
      <c r="O39" s="3"/>
      <c r="P39" s="3"/>
      <c r="Q39" s="3"/>
      <c r="R39" s="3"/>
      <c r="S39" s="66"/>
      <c r="T39" s="66"/>
      <c r="U39" s="66"/>
      <c r="V39" s="66"/>
      <c r="W39" s="69"/>
      <c r="X39" s="51"/>
      <c r="Y39" s="108"/>
      <c r="Z39" s="176"/>
      <c r="AA39" s="177"/>
      <c r="AB39" s="177"/>
      <c r="AC39" s="177"/>
      <c r="AD39" s="177"/>
      <c r="AE39" s="177"/>
      <c r="AF39" s="177"/>
      <c r="AG39" s="178"/>
      <c r="AH39" s="104" t="str">
        <f t="shared" si="2"/>
        <v xml:space="preserve"> </v>
      </c>
      <c r="AJ39" s="72" t="str">
        <f t="shared" si="3"/>
        <v xml:space="preserve"> </v>
      </c>
      <c r="AK39" s="72" t="str">
        <f t="shared" si="4"/>
        <v xml:space="preserve"> </v>
      </c>
      <c r="AL39" s="72" t="str">
        <f t="shared" si="5"/>
        <v xml:space="preserve"> </v>
      </c>
      <c r="AN39" s="97" t="str">
        <f t="shared" si="6"/>
        <v xml:space="preserve"> </v>
      </c>
      <c r="AO39" s="97" t="str">
        <f t="shared" si="6"/>
        <v xml:space="preserve"> </v>
      </c>
      <c r="AP39" s="97" t="str">
        <f t="shared" si="6"/>
        <v xml:space="preserve"> </v>
      </c>
      <c r="AQ39" s="97" t="str">
        <f t="shared" si="6"/>
        <v xml:space="preserve"> </v>
      </c>
      <c r="AR39" s="97" t="str">
        <f t="shared" si="6"/>
        <v xml:space="preserve"> </v>
      </c>
      <c r="AS39" s="97" t="str">
        <f t="shared" si="6"/>
        <v xml:space="preserve"> </v>
      </c>
      <c r="AT39" s="97" t="str">
        <f t="shared" si="6"/>
        <v xml:space="preserve"> </v>
      </c>
      <c r="AU39" s="97" t="str">
        <f t="shared" si="6"/>
        <v xml:space="preserve"> </v>
      </c>
      <c r="AV39" s="97" t="str">
        <f t="shared" si="6"/>
        <v xml:space="preserve"> </v>
      </c>
      <c r="AW39" s="248" t="str">
        <f t="shared" si="7"/>
        <v xml:space="preserve"> </v>
      </c>
      <c r="AX39" s="248" t="str">
        <f t="shared" si="7"/>
        <v xml:space="preserve"> </v>
      </c>
      <c r="AY39" s="248" t="str">
        <f t="shared" si="7"/>
        <v xml:space="preserve"> </v>
      </c>
      <c r="AZ39" s="248" t="str">
        <f t="shared" si="7"/>
        <v xml:space="preserve"> </v>
      </c>
      <c r="BA39" s="248" t="str">
        <f t="shared" si="7"/>
        <v xml:space="preserve"> </v>
      </c>
      <c r="BB39" s="248" t="str">
        <f t="shared" si="7"/>
        <v xml:space="preserve"> </v>
      </c>
      <c r="BC39" s="248" t="str">
        <f t="shared" si="7"/>
        <v xml:space="preserve"> </v>
      </c>
      <c r="BD39" s="248" t="str">
        <f t="shared" si="7"/>
        <v xml:space="preserve"> </v>
      </c>
      <c r="BE39" s="248" t="str">
        <f t="shared" si="7"/>
        <v xml:space="preserve"> </v>
      </c>
      <c r="BF39" s="248" t="str">
        <f t="shared" si="7"/>
        <v xml:space="preserve"> </v>
      </c>
      <c r="BG39" s="248" t="str">
        <f t="shared" si="7"/>
        <v xml:space="preserve"> </v>
      </c>
      <c r="BH39" s="248" t="str">
        <f t="shared" si="7"/>
        <v xml:space="preserve"> </v>
      </c>
      <c r="BI39" s="248" t="str">
        <f t="shared" si="7"/>
        <v xml:space="preserve"> </v>
      </c>
      <c r="BJ39" s="97"/>
      <c r="BK39" s="97"/>
      <c r="BL39" s="248" t="str">
        <f t="shared" si="10"/>
        <v xml:space="preserve"> </v>
      </c>
      <c r="BM39" s="248" t="str">
        <f t="shared" si="10"/>
        <v xml:space="preserve"> </v>
      </c>
      <c r="BN39" s="248" t="str">
        <f t="shared" si="10"/>
        <v xml:space="preserve"> </v>
      </c>
      <c r="BO39" s="248" t="str">
        <f t="shared" si="9"/>
        <v xml:space="preserve"> </v>
      </c>
      <c r="BP39" s="248" t="str">
        <f t="shared" si="9"/>
        <v xml:space="preserve"> </v>
      </c>
      <c r="BQ39" s="248" t="str">
        <f t="shared" si="9"/>
        <v xml:space="preserve"> </v>
      </c>
      <c r="BR39" s="248" t="str">
        <f t="shared" si="9"/>
        <v xml:space="preserve"> </v>
      </c>
      <c r="BS39" s="248" t="str">
        <f t="shared" si="9"/>
        <v xml:space="preserve"> </v>
      </c>
      <c r="BT39" s="97" t="str">
        <f t="shared" si="8"/>
        <v xml:space="preserve"> </v>
      </c>
    </row>
    <row r="40" spans="1:72">
      <c r="A40" s="118"/>
      <c r="B40" s="48"/>
      <c r="C40" s="3"/>
      <c r="D40" s="3"/>
      <c r="E40" s="3"/>
      <c r="F40" s="3"/>
      <c r="G40" s="3"/>
      <c r="H40" s="3"/>
      <c r="I40" s="3"/>
      <c r="J40" s="84"/>
      <c r="K40" s="48"/>
      <c r="L40" s="3"/>
      <c r="M40" s="3"/>
      <c r="N40" s="3"/>
      <c r="O40" s="3"/>
      <c r="P40" s="3"/>
      <c r="Q40" s="3"/>
      <c r="R40" s="3"/>
      <c r="S40" s="66"/>
      <c r="T40" s="66"/>
      <c r="U40" s="66"/>
      <c r="V40" s="66"/>
      <c r="W40" s="69"/>
      <c r="X40" s="51"/>
      <c r="Y40" s="108"/>
      <c r="Z40" s="176"/>
      <c r="AA40" s="177"/>
      <c r="AB40" s="177"/>
      <c r="AC40" s="177"/>
      <c r="AD40" s="177"/>
      <c r="AE40" s="177"/>
      <c r="AF40" s="177"/>
      <c r="AG40" s="178"/>
      <c r="AH40" s="104" t="str">
        <f t="shared" si="2"/>
        <v xml:space="preserve"> </v>
      </c>
      <c r="AJ40" s="72" t="str">
        <f t="shared" si="3"/>
        <v xml:space="preserve"> </v>
      </c>
      <c r="AK40" s="72" t="str">
        <f t="shared" si="4"/>
        <v xml:space="preserve"> </v>
      </c>
      <c r="AL40" s="72" t="str">
        <f t="shared" si="5"/>
        <v xml:space="preserve"> </v>
      </c>
      <c r="AN40" s="97" t="str">
        <f t="shared" si="6"/>
        <v xml:space="preserve"> </v>
      </c>
      <c r="AO40" s="97" t="str">
        <f t="shared" si="6"/>
        <v xml:space="preserve"> </v>
      </c>
      <c r="AP40" s="97" t="str">
        <f t="shared" si="6"/>
        <v xml:space="preserve"> </v>
      </c>
      <c r="AQ40" s="97" t="str">
        <f t="shared" si="6"/>
        <v xml:space="preserve"> </v>
      </c>
      <c r="AR40" s="97" t="str">
        <f t="shared" si="6"/>
        <v xml:space="preserve"> </v>
      </c>
      <c r="AS40" s="97" t="str">
        <f t="shared" si="6"/>
        <v xml:space="preserve"> </v>
      </c>
      <c r="AT40" s="97" t="str">
        <f t="shared" si="6"/>
        <v xml:space="preserve"> </v>
      </c>
      <c r="AU40" s="97" t="str">
        <f t="shared" si="6"/>
        <v xml:space="preserve"> </v>
      </c>
      <c r="AV40" s="97" t="str">
        <f t="shared" si="6"/>
        <v xml:space="preserve"> </v>
      </c>
      <c r="AW40" s="248" t="str">
        <f t="shared" si="7"/>
        <v xml:space="preserve"> </v>
      </c>
      <c r="AX40" s="248" t="str">
        <f t="shared" si="7"/>
        <v xml:space="preserve"> </v>
      </c>
      <c r="AY40" s="248" t="str">
        <f t="shared" si="7"/>
        <v xml:space="preserve"> </v>
      </c>
      <c r="AZ40" s="248" t="str">
        <f t="shared" si="7"/>
        <v xml:space="preserve"> </v>
      </c>
      <c r="BA40" s="248" t="str">
        <f t="shared" si="7"/>
        <v xml:space="preserve"> </v>
      </c>
      <c r="BB40" s="248" t="str">
        <f t="shared" si="7"/>
        <v xml:space="preserve"> </v>
      </c>
      <c r="BC40" s="248" t="str">
        <f t="shared" si="7"/>
        <v xml:space="preserve"> </v>
      </c>
      <c r="BD40" s="248" t="str">
        <f t="shared" si="7"/>
        <v xml:space="preserve"> </v>
      </c>
      <c r="BE40" s="248" t="str">
        <f t="shared" si="7"/>
        <v xml:space="preserve"> </v>
      </c>
      <c r="BF40" s="248" t="str">
        <f t="shared" si="7"/>
        <v xml:space="preserve"> </v>
      </c>
      <c r="BG40" s="248" t="str">
        <f t="shared" si="7"/>
        <v xml:space="preserve"> </v>
      </c>
      <c r="BH40" s="248" t="str">
        <f t="shared" si="7"/>
        <v xml:space="preserve"> </v>
      </c>
      <c r="BI40" s="248" t="str">
        <f t="shared" si="7"/>
        <v xml:space="preserve"> </v>
      </c>
      <c r="BJ40" s="97"/>
      <c r="BK40" s="97"/>
      <c r="BL40" s="248" t="str">
        <f t="shared" si="10"/>
        <v xml:space="preserve"> </v>
      </c>
      <c r="BM40" s="248" t="str">
        <f t="shared" si="10"/>
        <v xml:space="preserve"> </v>
      </c>
      <c r="BN40" s="248" t="str">
        <f t="shared" si="10"/>
        <v xml:space="preserve"> </v>
      </c>
      <c r="BO40" s="248" t="str">
        <f t="shared" si="9"/>
        <v xml:space="preserve"> </v>
      </c>
      <c r="BP40" s="248" t="str">
        <f t="shared" si="9"/>
        <v xml:space="preserve"> </v>
      </c>
      <c r="BQ40" s="248" t="str">
        <f t="shared" si="9"/>
        <v xml:space="preserve"> </v>
      </c>
      <c r="BR40" s="248" t="str">
        <f t="shared" si="9"/>
        <v xml:space="preserve"> </v>
      </c>
      <c r="BS40" s="248" t="str">
        <f t="shared" si="9"/>
        <v xml:space="preserve"> </v>
      </c>
      <c r="BT40" s="97" t="str">
        <f t="shared" si="8"/>
        <v xml:space="preserve"> </v>
      </c>
    </row>
    <row r="41" spans="1:72">
      <c r="A41" s="118"/>
      <c r="B41" s="48"/>
      <c r="C41" s="3"/>
      <c r="D41" s="3"/>
      <c r="E41" s="3"/>
      <c r="F41" s="3"/>
      <c r="G41" s="3"/>
      <c r="H41" s="3"/>
      <c r="I41" s="3"/>
      <c r="J41" s="84"/>
      <c r="K41" s="48"/>
      <c r="L41" s="3"/>
      <c r="M41" s="3"/>
      <c r="N41" s="3"/>
      <c r="O41" s="3"/>
      <c r="P41" s="3"/>
      <c r="Q41" s="3"/>
      <c r="R41" s="3"/>
      <c r="S41" s="66"/>
      <c r="T41" s="66"/>
      <c r="U41" s="66"/>
      <c r="V41" s="66"/>
      <c r="W41" s="69"/>
      <c r="X41" s="51"/>
      <c r="Y41" s="108"/>
      <c r="Z41" s="176"/>
      <c r="AA41" s="177"/>
      <c r="AB41" s="177"/>
      <c r="AC41" s="177"/>
      <c r="AD41" s="177"/>
      <c r="AE41" s="177"/>
      <c r="AF41" s="177"/>
      <c r="AG41" s="178"/>
      <c r="AH41" s="104" t="str">
        <f t="shared" si="2"/>
        <v xml:space="preserve"> </v>
      </c>
      <c r="AJ41" s="72" t="str">
        <f t="shared" si="3"/>
        <v xml:space="preserve"> </v>
      </c>
      <c r="AK41" s="72" t="str">
        <f t="shared" si="4"/>
        <v xml:space="preserve"> </v>
      </c>
      <c r="AL41" s="72" t="str">
        <f t="shared" si="5"/>
        <v xml:space="preserve"> </v>
      </c>
      <c r="AN41" s="97" t="str">
        <f t="shared" si="6"/>
        <v xml:space="preserve"> </v>
      </c>
      <c r="AO41" s="97" t="str">
        <f t="shared" si="6"/>
        <v xml:space="preserve"> </v>
      </c>
      <c r="AP41" s="97" t="str">
        <f t="shared" si="6"/>
        <v xml:space="preserve"> </v>
      </c>
      <c r="AQ41" s="97" t="str">
        <f t="shared" si="6"/>
        <v xml:space="preserve"> </v>
      </c>
      <c r="AR41" s="97" t="str">
        <f t="shared" si="6"/>
        <v xml:space="preserve"> </v>
      </c>
      <c r="AS41" s="97" t="str">
        <f t="shared" si="6"/>
        <v xml:space="preserve"> </v>
      </c>
      <c r="AT41" s="97" t="str">
        <f t="shared" si="6"/>
        <v xml:space="preserve"> </v>
      </c>
      <c r="AU41" s="97" t="str">
        <f t="shared" si="6"/>
        <v xml:space="preserve"> </v>
      </c>
      <c r="AV41" s="97" t="str">
        <f t="shared" si="6"/>
        <v xml:space="preserve"> </v>
      </c>
      <c r="AW41" s="248" t="str">
        <f t="shared" si="7"/>
        <v xml:space="preserve"> </v>
      </c>
      <c r="AX41" s="248" t="str">
        <f t="shared" si="7"/>
        <v xml:space="preserve"> </v>
      </c>
      <c r="AY41" s="248" t="str">
        <f t="shared" si="7"/>
        <v xml:space="preserve"> </v>
      </c>
      <c r="AZ41" s="248" t="str">
        <f t="shared" si="7"/>
        <v xml:space="preserve"> </v>
      </c>
      <c r="BA41" s="248" t="str">
        <f t="shared" si="7"/>
        <v xml:space="preserve"> </v>
      </c>
      <c r="BB41" s="248" t="str">
        <f t="shared" si="7"/>
        <v xml:space="preserve"> </v>
      </c>
      <c r="BC41" s="248" t="str">
        <f t="shared" si="7"/>
        <v xml:space="preserve"> </v>
      </c>
      <c r="BD41" s="248" t="str">
        <f t="shared" si="7"/>
        <v xml:space="preserve"> </v>
      </c>
      <c r="BE41" s="248" t="str">
        <f t="shared" si="7"/>
        <v xml:space="preserve"> </v>
      </c>
      <c r="BF41" s="248" t="str">
        <f t="shared" si="7"/>
        <v xml:space="preserve"> </v>
      </c>
      <c r="BG41" s="248" t="str">
        <f t="shared" si="7"/>
        <v xml:space="preserve"> </v>
      </c>
      <c r="BH41" s="248" t="str">
        <f t="shared" si="7"/>
        <v xml:space="preserve"> </v>
      </c>
      <c r="BI41" s="248" t="str">
        <f t="shared" si="7"/>
        <v xml:space="preserve"> </v>
      </c>
      <c r="BJ41" s="97"/>
      <c r="BK41" s="97"/>
      <c r="BL41" s="248" t="str">
        <f t="shared" si="10"/>
        <v xml:space="preserve"> </v>
      </c>
      <c r="BM41" s="248" t="str">
        <f t="shared" si="10"/>
        <v xml:space="preserve"> </v>
      </c>
      <c r="BN41" s="248" t="str">
        <f t="shared" si="10"/>
        <v xml:space="preserve"> </v>
      </c>
      <c r="BO41" s="248" t="str">
        <f t="shared" si="9"/>
        <v xml:space="preserve"> </v>
      </c>
      <c r="BP41" s="248" t="str">
        <f t="shared" si="9"/>
        <v xml:space="preserve"> </v>
      </c>
      <c r="BQ41" s="248" t="str">
        <f t="shared" si="9"/>
        <v xml:space="preserve"> </v>
      </c>
      <c r="BR41" s="248" t="str">
        <f t="shared" si="9"/>
        <v xml:space="preserve"> </v>
      </c>
      <c r="BS41" s="248" t="str">
        <f t="shared" si="9"/>
        <v xml:space="preserve"> </v>
      </c>
      <c r="BT41" s="97" t="str">
        <f t="shared" si="8"/>
        <v xml:space="preserve"> </v>
      </c>
    </row>
    <row r="42" spans="1:72">
      <c r="A42" s="118"/>
      <c r="B42" s="48"/>
      <c r="C42" s="3"/>
      <c r="D42" s="3"/>
      <c r="E42" s="3"/>
      <c r="F42" s="3"/>
      <c r="G42" s="3"/>
      <c r="H42" s="3"/>
      <c r="I42" s="3"/>
      <c r="J42" s="84"/>
      <c r="K42" s="48"/>
      <c r="L42" s="3"/>
      <c r="M42" s="3"/>
      <c r="N42" s="3"/>
      <c r="O42" s="3"/>
      <c r="P42" s="3"/>
      <c r="Q42" s="3"/>
      <c r="R42" s="3"/>
      <c r="S42" s="66"/>
      <c r="T42" s="66"/>
      <c r="U42" s="66"/>
      <c r="V42" s="66"/>
      <c r="W42" s="69"/>
      <c r="X42" s="51"/>
      <c r="Y42" s="108"/>
      <c r="Z42" s="176"/>
      <c r="AA42" s="177"/>
      <c r="AB42" s="177"/>
      <c r="AC42" s="177"/>
      <c r="AD42" s="177"/>
      <c r="AE42" s="177"/>
      <c r="AF42" s="177"/>
      <c r="AG42" s="178"/>
      <c r="AH42" s="104" t="str">
        <f t="shared" si="2"/>
        <v xml:space="preserve"> </v>
      </c>
      <c r="AJ42" s="72" t="str">
        <f t="shared" si="3"/>
        <v xml:space="preserve"> </v>
      </c>
      <c r="AK42" s="72" t="str">
        <f t="shared" si="4"/>
        <v xml:space="preserve"> </v>
      </c>
      <c r="AL42" s="72" t="str">
        <f t="shared" si="5"/>
        <v xml:space="preserve"> </v>
      </c>
      <c r="AN42" s="97" t="str">
        <f t="shared" si="6"/>
        <v xml:space="preserve"> </v>
      </c>
      <c r="AO42" s="97" t="str">
        <f t="shared" si="6"/>
        <v xml:space="preserve"> </v>
      </c>
      <c r="AP42" s="97" t="str">
        <f t="shared" si="6"/>
        <v xml:space="preserve"> </v>
      </c>
      <c r="AQ42" s="97" t="str">
        <f t="shared" si="6"/>
        <v xml:space="preserve"> </v>
      </c>
      <c r="AR42" s="97" t="str">
        <f t="shared" si="6"/>
        <v xml:space="preserve"> </v>
      </c>
      <c r="AS42" s="97" t="str">
        <f t="shared" si="6"/>
        <v xml:space="preserve"> </v>
      </c>
      <c r="AT42" s="97" t="str">
        <f t="shared" si="6"/>
        <v xml:space="preserve"> </v>
      </c>
      <c r="AU42" s="97" t="str">
        <f t="shared" si="6"/>
        <v xml:space="preserve"> </v>
      </c>
      <c r="AV42" s="97" t="str">
        <f t="shared" si="6"/>
        <v xml:space="preserve"> </v>
      </c>
      <c r="AW42" s="248" t="str">
        <f t="shared" si="7"/>
        <v xml:space="preserve"> </v>
      </c>
      <c r="AX42" s="248" t="str">
        <f t="shared" si="7"/>
        <v xml:space="preserve"> </v>
      </c>
      <c r="AY42" s="248" t="str">
        <f t="shared" si="7"/>
        <v xml:space="preserve"> </v>
      </c>
      <c r="AZ42" s="248" t="str">
        <f t="shared" si="7"/>
        <v xml:space="preserve"> </v>
      </c>
      <c r="BA42" s="248" t="str">
        <f t="shared" si="7"/>
        <v xml:space="preserve"> </v>
      </c>
      <c r="BB42" s="248" t="str">
        <f t="shared" si="7"/>
        <v xml:space="preserve"> </v>
      </c>
      <c r="BC42" s="248" t="str">
        <f t="shared" si="7"/>
        <v xml:space="preserve"> </v>
      </c>
      <c r="BD42" s="248" t="str">
        <f t="shared" si="7"/>
        <v xml:space="preserve"> </v>
      </c>
      <c r="BE42" s="248" t="str">
        <f t="shared" si="7"/>
        <v xml:space="preserve"> </v>
      </c>
      <c r="BF42" s="248" t="str">
        <f t="shared" ref="BF42:BI50" si="11">IF(ISBLANK($A42)," ",IF(ISNUMBER(T42),T42,0))</f>
        <v xml:space="preserve"> </v>
      </c>
      <c r="BG42" s="248" t="str">
        <f t="shared" si="11"/>
        <v xml:space="preserve"> </v>
      </c>
      <c r="BH42" s="248" t="str">
        <f t="shared" si="11"/>
        <v xml:space="preserve"> </v>
      </c>
      <c r="BI42" s="248" t="str">
        <f t="shared" si="11"/>
        <v xml:space="preserve"> </v>
      </c>
      <c r="BJ42" s="97"/>
      <c r="BK42" s="97"/>
      <c r="BL42" s="248" t="str">
        <f t="shared" si="10"/>
        <v xml:space="preserve"> </v>
      </c>
      <c r="BM42" s="248" t="str">
        <f t="shared" si="10"/>
        <v xml:space="preserve"> </v>
      </c>
      <c r="BN42" s="248" t="str">
        <f t="shared" si="10"/>
        <v xml:space="preserve"> </v>
      </c>
      <c r="BO42" s="248" t="str">
        <f t="shared" si="9"/>
        <v xml:space="preserve"> </v>
      </c>
      <c r="BP42" s="248" t="str">
        <f t="shared" si="9"/>
        <v xml:space="preserve"> </v>
      </c>
      <c r="BQ42" s="248" t="str">
        <f t="shared" si="9"/>
        <v xml:space="preserve"> </v>
      </c>
      <c r="BR42" s="248" t="str">
        <f t="shared" si="9"/>
        <v xml:space="preserve"> </v>
      </c>
      <c r="BS42" s="248" t="str">
        <f t="shared" si="9"/>
        <v xml:space="preserve"> </v>
      </c>
      <c r="BT42" s="97" t="str">
        <f t="shared" si="8"/>
        <v xml:space="preserve"> </v>
      </c>
    </row>
    <row r="43" spans="1:72">
      <c r="A43" s="118"/>
      <c r="B43" s="48"/>
      <c r="C43" s="3"/>
      <c r="D43" s="3"/>
      <c r="E43" s="3"/>
      <c r="F43" s="3"/>
      <c r="G43" s="3"/>
      <c r="H43" s="3"/>
      <c r="I43" s="3"/>
      <c r="J43" s="84"/>
      <c r="K43" s="48"/>
      <c r="L43" s="3"/>
      <c r="M43" s="3"/>
      <c r="N43" s="3"/>
      <c r="O43" s="3"/>
      <c r="P43" s="3"/>
      <c r="Q43" s="3"/>
      <c r="R43" s="3"/>
      <c r="S43" s="66"/>
      <c r="T43" s="66"/>
      <c r="U43" s="66"/>
      <c r="V43" s="66"/>
      <c r="W43" s="69"/>
      <c r="X43" s="51"/>
      <c r="Y43" s="108"/>
      <c r="Z43" s="176"/>
      <c r="AA43" s="177"/>
      <c r="AB43" s="177"/>
      <c r="AC43" s="177"/>
      <c r="AD43" s="177"/>
      <c r="AE43" s="177"/>
      <c r="AF43" s="177"/>
      <c r="AG43" s="178"/>
      <c r="AH43" s="104" t="str">
        <f t="shared" si="2"/>
        <v xml:space="preserve"> </v>
      </c>
      <c r="AJ43" s="72" t="str">
        <f t="shared" si="3"/>
        <v xml:space="preserve"> </v>
      </c>
      <c r="AK43" s="72" t="str">
        <f t="shared" si="4"/>
        <v xml:space="preserve"> </v>
      </c>
      <c r="AL43" s="72" t="str">
        <f t="shared" si="5"/>
        <v xml:space="preserve"> </v>
      </c>
      <c r="AN43" s="97" t="str">
        <f t="shared" si="6"/>
        <v xml:space="preserve"> </v>
      </c>
      <c r="AO43" s="97" t="str">
        <f t="shared" si="6"/>
        <v xml:space="preserve"> </v>
      </c>
      <c r="AP43" s="97" t="str">
        <f t="shared" si="6"/>
        <v xml:space="preserve"> </v>
      </c>
      <c r="AQ43" s="97" t="str">
        <f t="shared" si="6"/>
        <v xml:space="preserve"> </v>
      </c>
      <c r="AR43" s="97" t="str">
        <f t="shared" si="6"/>
        <v xml:space="preserve"> </v>
      </c>
      <c r="AS43" s="97" t="str">
        <f t="shared" si="6"/>
        <v xml:space="preserve"> </v>
      </c>
      <c r="AT43" s="97" t="str">
        <f t="shared" si="6"/>
        <v xml:space="preserve"> </v>
      </c>
      <c r="AU43" s="97" t="str">
        <f t="shared" si="6"/>
        <v xml:space="preserve"> </v>
      </c>
      <c r="AV43" s="97" t="str">
        <f t="shared" si="6"/>
        <v xml:space="preserve"> </v>
      </c>
      <c r="AW43" s="248" t="str">
        <f t="shared" ref="AW43:BE50" si="12">IF(ISBLANK($A43)," ",IF(ISNUMBER(K43),K43,0))</f>
        <v xml:space="preserve"> </v>
      </c>
      <c r="AX43" s="248" t="str">
        <f t="shared" si="12"/>
        <v xml:space="preserve"> </v>
      </c>
      <c r="AY43" s="248" t="str">
        <f t="shared" si="12"/>
        <v xml:space="preserve"> </v>
      </c>
      <c r="AZ43" s="248" t="str">
        <f t="shared" si="12"/>
        <v xml:space="preserve"> </v>
      </c>
      <c r="BA43" s="248" t="str">
        <f t="shared" si="12"/>
        <v xml:space="preserve"> </v>
      </c>
      <c r="BB43" s="248" t="str">
        <f t="shared" si="12"/>
        <v xml:space="preserve"> </v>
      </c>
      <c r="BC43" s="248" t="str">
        <f t="shared" si="12"/>
        <v xml:space="preserve"> </v>
      </c>
      <c r="BD43" s="248" t="str">
        <f t="shared" si="12"/>
        <v xml:space="preserve"> </v>
      </c>
      <c r="BE43" s="248" t="str">
        <f t="shared" si="12"/>
        <v xml:space="preserve"> </v>
      </c>
      <c r="BF43" s="248" t="str">
        <f t="shared" si="11"/>
        <v xml:space="preserve"> </v>
      </c>
      <c r="BG43" s="248" t="str">
        <f t="shared" si="11"/>
        <v xml:space="preserve"> </v>
      </c>
      <c r="BH43" s="248" t="str">
        <f t="shared" si="11"/>
        <v xml:space="preserve"> </v>
      </c>
      <c r="BI43" s="248" t="str">
        <f t="shared" si="11"/>
        <v xml:space="preserve"> </v>
      </c>
      <c r="BJ43" s="97"/>
      <c r="BK43" s="97"/>
      <c r="BL43" s="248" t="str">
        <f t="shared" si="10"/>
        <v xml:space="preserve"> </v>
      </c>
      <c r="BM43" s="248" t="str">
        <f t="shared" si="10"/>
        <v xml:space="preserve"> </v>
      </c>
      <c r="BN43" s="248" t="str">
        <f t="shared" si="10"/>
        <v xml:space="preserve"> </v>
      </c>
      <c r="BO43" s="248" t="str">
        <f t="shared" si="9"/>
        <v xml:space="preserve"> </v>
      </c>
      <c r="BP43" s="248" t="str">
        <f t="shared" si="9"/>
        <v xml:space="preserve"> </v>
      </c>
      <c r="BQ43" s="248" t="str">
        <f t="shared" si="9"/>
        <v xml:space="preserve"> </v>
      </c>
      <c r="BR43" s="248" t="str">
        <f t="shared" si="9"/>
        <v xml:space="preserve"> </v>
      </c>
      <c r="BS43" s="248" t="str">
        <f t="shared" si="9"/>
        <v xml:space="preserve"> </v>
      </c>
      <c r="BT43" s="97" t="str">
        <f t="shared" si="8"/>
        <v xml:space="preserve"> </v>
      </c>
    </row>
    <row r="44" spans="1:72">
      <c r="A44" s="118"/>
      <c r="B44" s="48"/>
      <c r="C44" s="3"/>
      <c r="D44" s="3"/>
      <c r="E44" s="3"/>
      <c r="F44" s="3"/>
      <c r="G44" s="3"/>
      <c r="H44" s="3"/>
      <c r="I44" s="3"/>
      <c r="J44" s="84"/>
      <c r="K44" s="48"/>
      <c r="L44" s="3"/>
      <c r="M44" s="3"/>
      <c r="N44" s="3"/>
      <c r="O44" s="3"/>
      <c r="P44" s="3"/>
      <c r="Q44" s="3"/>
      <c r="R44" s="3"/>
      <c r="S44" s="66"/>
      <c r="T44" s="66"/>
      <c r="U44" s="66"/>
      <c r="V44" s="66"/>
      <c r="W44" s="69"/>
      <c r="X44" s="51"/>
      <c r="Y44" s="108"/>
      <c r="Z44" s="176"/>
      <c r="AA44" s="177"/>
      <c r="AB44" s="177"/>
      <c r="AC44" s="177"/>
      <c r="AD44" s="177"/>
      <c r="AE44" s="177"/>
      <c r="AF44" s="177"/>
      <c r="AG44" s="178"/>
      <c r="AH44" s="104" t="str">
        <f t="shared" si="2"/>
        <v xml:space="preserve"> </v>
      </c>
      <c r="AJ44" s="72" t="str">
        <f t="shared" si="3"/>
        <v xml:space="preserve"> </v>
      </c>
      <c r="AK44" s="72" t="str">
        <f t="shared" si="4"/>
        <v xml:space="preserve"> </v>
      </c>
      <c r="AL44" s="72" t="str">
        <f t="shared" si="5"/>
        <v xml:space="preserve"> </v>
      </c>
      <c r="AN44" s="97" t="str">
        <f t="shared" si="6"/>
        <v xml:space="preserve"> </v>
      </c>
      <c r="AO44" s="97" t="str">
        <f t="shared" si="6"/>
        <v xml:space="preserve"> </v>
      </c>
      <c r="AP44" s="97" t="str">
        <f t="shared" si="6"/>
        <v xml:space="preserve"> </v>
      </c>
      <c r="AQ44" s="97" t="str">
        <f t="shared" si="6"/>
        <v xml:space="preserve"> </v>
      </c>
      <c r="AR44" s="97" t="str">
        <f t="shared" si="6"/>
        <v xml:space="preserve"> </v>
      </c>
      <c r="AS44" s="97" t="str">
        <f t="shared" si="6"/>
        <v xml:space="preserve"> </v>
      </c>
      <c r="AT44" s="97" t="str">
        <f t="shared" si="6"/>
        <v xml:space="preserve"> </v>
      </c>
      <c r="AU44" s="97" t="str">
        <f t="shared" si="6"/>
        <v xml:space="preserve"> </v>
      </c>
      <c r="AV44" s="97" t="str">
        <f t="shared" si="6"/>
        <v xml:space="preserve"> </v>
      </c>
      <c r="AW44" s="248" t="str">
        <f t="shared" si="12"/>
        <v xml:space="preserve"> </v>
      </c>
      <c r="AX44" s="248" t="str">
        <f t="shared" si="12"/>
        <v xml:space="preserve"> </v>
      </c>
      <c r="AY44" s="248" t="str">
        <f t="shared" si="12"/>
        <v xml:space="preserve"> </v>
      </c>
      <c r="AZ44" s="248" t="str">
        <f t="shared" si="12"/>
        <v xml:space="preserve"> </v>
      </c>
      <c r="BA44" s="248" t="str">
        <f t="shared" si="12"/>
        <v xml:space="preserve"> </v>
      </c>
      <c r="BB44" s="248" t="str">
        <f t="shared" si="12"/>
        <v xml:space="preserve"> </v>
      </c>
      <c r="BC44" s="248" t="str">
        <f t="shared" si="12"/>
        <v xml:space="preserve"> </v>
      </c>
      <c r="BD44" s="248" t="str">
        <f t="shared" si="12"/>
        <v xml:space="preserve"> </v>
      </c>
      <c r="BE44" s="248" t="str">
        <f t="shared" si="12"/>
        <v xml:space="preserve"> </v>
      </c>
      <c r="BF44" s="248" t="str">
        <f t="shared" si="11"/>
        <v xml:space="preserve"> </v>
      </c>
      <c r="BG44" s="248" t="str">
        <f t="shared" si="11"/>
        <v xml:space="preserve"> </v>
      </c>
      <c r="BH44" s="248" t="str">
        <f t="shared" si="11"/>
        <v xml:space="preserve"> </v>
      </c>
      <c r="BI44" s="248" t="str">
        <f t="shared" si="11"/>
        <v xml:space="preserve"> </v>
      </c>
      <c r="BJ44" s="97"/>
      <c r="BK44" s="97"/>
      <c r="BL44" s="248" t="str">
        <f t="shared" si="10"/>
        <v xml:space="preserve"> </v>
      </c>
      <c r="BM44" s="248" t="str">
        <f t="shared" si="10"/>
        <v xml:space="preserve"> </v>
      </c>
      <c r="BN44" s="248" t="str">
        <f t="shared" si="10"/>
        <v xml:space="preserve"> </v>
      </c>
      <c r="BO44" s="248" t="str">
        <f t="shared" si="9"/>
        <v xml:space="preserve"> </v>
      </c>
      <c r="BP44" s="248" t="str">
        <f t="shared" si="9"/>
        <v xml:space="preserve"> </v>
      </c>
      <c r="BQ44" s="248" t="str">
        <f t="shared" si="9"/>
        <v xml:space="preserve"> </v>
      </c>
      <c r="BR44" s="248" t="str">
        <f t="shared" si="9"/>
        <v xml:space="preserve"> </v>
      </c>
      <c r="BS44" s="248" t="str">
        <f t="shared" si="9"/>
        <v xml:space="preserve"> </v>
      </c>
      <c r="BT44" s="97" t="str">
        <f t="shared" si="8"/>
        <v xml:space="preserve"> </v>
      </c>
    </row>
    <row r="45" spans="1:72">
      <c r="A45" s="118"/>
      <c r="B45" s="48"/>
      <c r="C45" s="3"/>
      <c r="D45" s="3"/>
      <c r="E45" s="3"/>
      <c r="F45" s="3"/>
      <c r="G45" s="3"/>
      <c r="H45" s="3"/>
      <c r="I45" s="3"/>
      <c r="J45" s="84"/>
      <c r="K45" s="48"/>
      <c r="L45" s="3"/>
      <c r="M45" s="3"/>
      <c r="N45" s="3"/>
      <c r="O45" s="3"/>
      <c r="P45" s="3"/>
      <c r="Q45" s="3"/>
      <c r="R45" s="3"/>
      <c r="S45" s="66"/>
      <c r="T45" s="66"/>
      <c r="U45" s="66"/>
      <c r="V45" s="66"/>
      <c r="W45" s="69"/>
      <c r="X45" s="51"/>
      <c r="Y45" s="108"/>
      <c r="Z45" s="176"/>
      <c r="AA45" s="177"/>
      <c r="AB45" s="177"/>
      <c r="AC45" s="177"/>
      <c r="AD45" s="177"/>
      <c r="AE45" s="177"/>
      <c r="AF45" s="177"/>
      <c r="AG45" s="178"/>
      <c r="AH45" s="104" t="str">
        <f t="shared" si="2"/>
        <v xml:space="preserve"> </v>
      </c>
      <c r="AJ45" s="72" t="str">
        <f t="shared" si="3"/>
        <v xml:space="preserve"> </v>
      </c>
      <c r="AK45" s="72" t="str">
        <f t="shared" si="4"/>
        <v xml:space="preserve"> </v>
      </c>
      <c r="AL45" s="72" t="str">
        <f t="shared" si="5"/>
        <v xml:space="preserve"> </v>
      </c>
      <c r="AN45" s="97" t="str">
        <f t="shared" si="6"/>
        <v xml:space="preserve"> </v>
      </c>
      <c r="AO45" s="97" t="str">
        <f t="shared" si="6"/>
        <v xml:space="preserve"> </v>
      </c>
      <c r="AP45" s="97" t="str">
        <f t="shared" si="6"/>
        <v xml:space="preserve"> </v>
      </c>
      <c r="AQ45" s="97" t="str">
        <f t="shared" si="6"/>
        <v xml:space="preserve"> </v>
      </c>
      <c r="AR45" s="97" t="str">
        <f t="shared" si="6"/>
        <v xml:space="preserve"> </v>
      </c>
      <c r="AS45" s="97" t="str">
        <f t="shared" si="6"/>
        <v xml:space="preserve"> </v>
      </c>
      <c r="AT45" s="97" t="str">
        <f t="shared" si="6"/>
        <v xml:space="preserve"> </v>
      </c>
      <c r="AU45" s="97" t="str">
        <f t="shared" si="6"/>
        <v xml:space="preserve"> </v>
      </c>
      <c r="AV45" s="97" t="str">
        <f t="shared" si="6"/>
        <v xml:space="preserve"> </v>
      </c>
      <c r="AW45" s="248" t="str">
        <f t="shared" si="12"/>
        <v xml:space="preserve"> </v>
      </c>
      <c r="AX45" s="248" t="str">
        <f t="shared" si="12"/>
        <v xml:space="preserve"> </v>
      </c>
      <c r="AY45" s="248" t="str">
        <f t="shared" si="12"/>
        <v xml:space="preserve"> </v>
      </c>
      <c r="AZ45" s="248" t="str">
        <f t="shared" si="12"/>
        <v xml:space="preserve"> </v>
      </c>
      <c r="BA45" s="248" t="str">
        <f t="shared" si="12"/>
        <v xml:space="preserve"> </v>
      </c>
      <c r="BB45" s="248" t="str">
        <f t="shared" si="12"/>
        <v xml:space="preserve"> </v>
      </c>
      <c r="BC45" s="248" t="str">
        <f t="shared" si="12"/>
        <v xml:space="preserve"> </v>
      </c>
      <c r="BD45" s="248" t="str">
        <f t="shared" si="12"/>
        <v xml:space="preserve"> </v>
      </c>
      <c r="BE45" s="248" t="str">
        <f t="shared" si="12"/>
        <v xml:space="preserve"> </v>
      </c>
      <c r="BF45" s="248" t="str">
        <f t="shared" si="11"/>
        <v xml:space="preserve"> </v>
      </c>
      <c r="BG45" s="248" t="str">
        <f t="shared" si="11"/>
        <v xml:space="preserve"> </v>
      </c>
      <c r="BH45" s="248" t="str">
        <f t="shared" si="11"/>
        <v xml:space="preserve"> </v>
      </c>
      <c r="BI45" s="248" t="str">
        <f t="shared" si="11"/>
        <v xml:space="preserve"> </v>
      </c>
      <c r="BJ45" s="97"/>
      <c r="BK45" s="97"/>
      <c r="BL45" s="248" t="str">
        <f t="shared" si="10"/>
        <v xml:space="preserve"> </v>
      </c>
      <c r="BM45" s="248" t="str">
        <f t="shared" si="10"/>
        <v xml:space="preserve"> </v>
      </c>
      <c r="BN45" s="248" t="str">
        <f t="shared" si="10"/>
        <v xml:space="preserve"> </v>
      </c>
      <c r="BO45" s="248" t="str">
        <f t="shared" si="9"/>
        <v xml:space="preserve"> </v>
      </c>
      <c r="BP45" s="248" t="str">
        <f t="shared" si="9"/>
        <v xml:space="preserve"> </v>
      </c>
      <c r="BQ45" s="248" t="str">
        <f t="shared" si="9"/>
        <v xml:space="preserve"> </v>
      </c>
      <c r="BR45" s="248" t="str">
        <f t="shared" si="9"/>
        <v xml:space="preserve"> </v>
      </c>
      <c r="BS45" s="248" t="str">
        <f t="shared" si="9"/>
        <v xml:space="preserve"> </v>
      </c>
      <c r="BT45" s="97" t="str">
        <f t="shared" si="8"/>
        <v xml:space="preserve"> </v>
      </c>
    </row>
    <row r="46" spans="1:72">
      <c r="A46" s="118"/>
      <c r="B46" s="48"/>
      <c r="C46" s="3"/>
      <c r="D46" s="3"/>
      <c r="E46" s="3"/>
      <c r="F46" s="3"/>
      <c r="G46" s="3"/>
      <c r="H46" s="3"/>
      <c r="I46" s="3"/>
      <c r="J46" s="84"/>
      <c r="K46" s="48"/>
      <c r="L46" s="3"/>
      <c r="M46" s="3"/>
      <c r="N46" s="3"/>
      <c r="O46" s="3"/>
      <c r="P46" s="3"/>
      <c r="Q46" s="3"/>
      <c r="R46" s="3"/>
      <c r="S46" s="66"/>
      <c r="T46" s="66"/>
      <c r="U46" s="66"/>
      <c r="V46" s="66"/>
      <c r="W46" s="69"/>
      <c r="X46" s="51"/>
      <c r="Y46" s="108"/>
      <c r="Z46" s="176"/>
      <c r="AA46" s="177"/>
      <c r="AB46" s="177"/>
      <c r="AC46" s="177"/>
      <c r="AD46" s="177"/>
      <c r="AE46" s="177"/>
      <c r="AF46" s="177"/>
      <c r="AG46" s="178"/>
      <c r="AH46" s="104" t="str">
        <f t="shared" si="2"/>
        <v xml:space="preserve"> </v>
      </c>
      <c r="AJ46" s="72" t="str">
        <f t="shared" si="3"/>
        <v xml:space="preserve"> </v>
      </c>
      <c r="AK46" s="72" t="str">
        <f t="shared" si="4"/>
        <v xml:space="preserve"> </v>
      </c>
      <c r="AL46" s="72" t="str">
        <f t="shared" si="5"/>
        <v xml:space="preserve"> </v>
      </c>
      <c r="AN46" s="97" t="str">
        <f t="shared" si="6"/>
        <v xml:space="preserve"> </v>
      </c>
      <c r="AO46" s="97" t="str">
        <f t="shared" si="6"/>
        <v xml:space="preserve"> </v>
      </c>
      <c r="AP46" s="97" t="str">
        <f t="shared" si="6"/>
        <v xml:space="preserve"> </v>
      </c>
      <c r="AQ46" s="97" t="str">
        <f t="shared" si="6"/>
        <v xml:space="preserve"> </v>
      </c>
      <c r="AR46" s="97" t="str">
        <f t="shared" si="6"/>
        <v xml:space="preserve"> </v>
      </c>
      <c r="AS46" s="97" t="str">
        <f t="shared" si="6"/>
        <v xml:space="preserve"> </v>
      </c>
      <c r="AT46" s="97" t="str">
        <f t="shared" si="6"/>
        <v xml:space="preserve"> </v>
      </c>
      <c r="AU46" s="97" t="str">
        <f t="shared" si="6"/>
        <v xml:space="preserve"> </v>
      </c>
      <c r="AV46" s="97" t="str">
        <f t="shared" si="6"/>
        <v xml:space="preserve"> </v>
      </c>
      <c r="AW46" s="248" t="str">
        <f t="shared" si="12"/>
        <v xml:space="preserve"> </v>
      </c>
      <c r="AX46" s="248" t="str">
        <f t="shared" si="12"/>
        <v xml:space="preserve"> </v>
      </c>
      <c r="AY46" s="248" t="str">
        <f t="shared" si="12"/>
        <v xml:space="preserve"> </v>
      </c>
      <c r="AZ46" s="248" t="str">
        <f t="shared" si="12"/>
        <v xml:space="preserve"> </v>
      </c>
      <c r="BA46" s="248" t="str">
        <f t="shared" si="12"/>
        <v xml:space="preserve"> </v>
      </c>
      <c r="BB46" s="248" t="str">
        <f t="shared" si="12"/>
        <v xml:space="preserve"> </v>
      </c>
      <c r="BC46" s="248" t="str">
        <f t="shared" si="12"/>
        <v xml:space="preserve"> </v>
      </c>
      <c r="BD46" s="248" t="str">
        <f t="shared" si="12"/>
        <v xml:space="preserve"> </v>
      </c>
      <c r="BE46" s="248" t="str">
        <f t="shared" si="12"/>
        <v xml:space="preserve"> </v>
      </c>
      <c r="BF46" s="248" t="str">
        <f t="shared" si="11"/>
        <v xml:space="preserve"> </v>
      </c>
      <c r="BG46" s="248" t="str">
        <f t="shared" si="11"/>
        <v xml:space="preserve"> </v>
      </c>
      <c r="BH46" s="248" t="str">
        <f t="shared" si="11"/>
        <v xml:space="preserve"> </v>
      </c>
      <c r="BI46" s="248" t="str">
        <f t="shared" si="11"/>
        <v xml:space="preserve"> </v>
      </c>
      <c r="BJ46" s="97"/>
      <c r="BK46" s="97"/>
      <c r="BL46" s="248" t="str">
        <f t="shared" si="10"/>
        <v xml:space="preserve"> </v>
      </c>
      <c r="BM46" s="248" t="str">
        <f t="shared" si="10"/>
        <v xml:space="preserve"> </v>
      </c>
      <c r="BN46" s="248" t="str">
        <f t="shared" si="10"/>
        <v xml:space="preserve"> </v>
      </c>
      <c r="BO46" s="248" t="str">
        <f t="shared" si="9"/>
        <v xml:space="preserve"> </v>
      </c>
      <c r="BP46" s="248" t="str">
        <f t="shared" si="9"/>
        <v xml:space="preserve"> </v>
      </c>
      <c r="BQ46" s="248" t="str">
        <f t="shared" si="9"/>
        <v xml:space="preserve"> </v>
      </c>
      <c r="BR46" s="248" t="str">
        <f t="shared" si="9"/>
        <v xml:space="preserve"> </v>
      </c>
      <c r="BS46" s="248" t="str">
        <f t="shared" si="9"/>
        <v xml:space="preserve"> </v>
      </c>
      <c r="BT46" s="97" t="str">
        <f t="shared" si="8"/>
        <v xml:space="preserve"> </v>
      </c>
    </row>
    <row r="47" spans="1:72">
      <c r="A47" s="118"/>
      <c r="B47" s="48"/>
      <c r="C47" s="3"/>
      <c r="D47" s="3"/>
      <c r="E47" s="3"/>
      <c r="F47" s="3"/>
      <c r="G47" s="3"/>
      <c r="H47" s="3"/>
      <c r="I47" s="3"/>
      <c r="J47" s="84"/>
      <c r="K47" s="48"/>
      <c r="L47" s="3"/>
      <c r="M47" s="3"/>
      <c r="N47" s="3"/>
      <c r="O47" s="3"/>
      <c r="P47" s="3"/>
      <c r="Q47" s="3"/>
      <c r="R47" s="3"/>
      <c r="S47" s="66"/>
      <c r="T47" s="66"/>
      <c r="U47" s="66"/>
      <c r="V47" s="66"/>
      <c r="W47" s="69"/>
      <c r="X47" s="51"/>
      <c r="Y47" s="108"/>
      <c r="Z47" s="176"/>
      <c r="AA47" s="177"/>
      <c r="AB47" s="177"/>
      <c r="AC47" s="177"/>
      <c r="AD47" s="177"/>
      <c r="AE47" s="177"/>
      <c r="AF47" s="177"/>
      <c r="AG47" s="178"/>
      <c r="AH47" s="104" t="str">
        <f t="shared" si="2"/>
        <v xml:space="preserve"> </v>
      </c>
      <c r="AJ47" s="72" t="str">
        <f t="shared" si="3"/>
        <v xml:space="preserve"> </v>
      </c>
      <c r="AK47" s="72" t="str">
        <f t="shared" si="4"/>
        <v xml:space="preserve"> </v>
      </c>
      <c r="AL47" s="72" t="str">
        <f t="shared" si="5"/>
        <v xml:space="preserve"> </v>
      </c>
      <c r="AN47" s="97" t="str">
        <f t="shared" si="6"/>
        <v xml:space="preserve"> </v>
      </c>
      <c r="AO47" s="97" t="str">
        <f t="shared" si="6"/>
        <v xml:space="preserve"> </v>
      </c>
      <c r="AP47" s="97" t="str">
        <f t="shared" si="6"/>
        <v xml:space="preserve"> </v>
      </c>
      <c r="AQ47" s="97" t="str">
        <f t="shared" si="6"/>
        <v xml:space="preserve"> </v>
      </c>
      <c r="AR47" s="97" t="str">
        <f t="shared" si="6"/>
        <v xml:space="preserve"> </v>
      </c>
      <c r="AS47" s="97" t="str">
        <f t="shared" si="6"/>
        <v xml:space="preserve"> </v>
      </c>
      <c r="AT47" s="97" t="str">
        <f t="shared" si="6"/>
        <v xml:space="preserve"> </v>
      </c>
      <c r="AU47" s="97" t="str">
        <f t="shared" si="6"/>
        <v xml:space="preserve"> </v>
      </c>
      <c r="AV47" s="97" t="str">
        <f t="shared" si="6"/>
        <v xml:space="preserve"> </v>
      </c>
      <c r="AW47" s="248" t="str">
        <f t="shared" si="12"/>
        <v xml:space="preserve"> </v>
      </c>
      <c r="AX47" s="248" t="str">
        <f t="shared" si="12"/>
        <v xml:space="preserve"> </v>
      </c>
      <c r="AY47" s="248" t="str">
        <f t="shared" si="12"/>
        <v xml:space="preserve"> </v>
      </c>
      <c r="AZ47" s="248" t="str">
        <f t="shared" si="12"/>
        <v xml:space="preserve"> </v>
      </c>
      <c r="BA47" s="248" t="str">
        <f t="shared" si="12"/>
        <v xml:space="preserve"> </v>
      </c>
      <c r="BB47" s="248" t="str">
        <f t="shared" si="12"/>
        <v xml:space="preserve"> </v>
      </c>
      <c r="BC47" s="248" t="str">
        <f t="shared" si="12"/>
        <v xml:space="preserve"> </v>
      </c>
      <c r="BD47" s="248" t="str">
        <f t="shared" si="12"/>
        <v xml:space="preserve"> </v>
      </c>
      <c r="BE47" s="248" t="str">
        <f t="shared" si="12"/>
        <v xml:space="preserve"> </v>
      </c>
      <c r="BF47" s="248" t="str">
        <f t="shared" si="11"/>
        <v xml:space="preserve"> </v>
      </c>
      <c r="BG47" s="248" t="str">
        <f t="shared" si="11"/>
        <v xml:space="preserve"> </v>
      </c>
      <c r="BH47" s="248" t="str">
        <f t="shared" si="11"/>
        <v xml:space="preserve"> </v>
      </c>
      <c r="BI47" s="248" t="str">
        <f t="shared" si="11"/>
        <v xml:space="preserve"> </v>
      </c>
      <c r="BJ47" s="97"/>
      <c r="BK47" s="97"/>
      <c r="BL47" s="248" t="str">
        <f t="shared" si="10"/>
        <v xml:space="preserve"> </v>
      </c>
      <c r="BM47" s="248" t="str">
        <f t="shared" si="10"/>
        <v xml:space="preserve"> </v>
      </c>
      <c r="BN47" s="248" t="str">
        <f t="shared" si="10"/>
        <v xml:space="preserve"> </v>
      </c>
      <c r="BO47" s="248" t="str">
        <f t="shared" si="9"/>
        <v xml:space="preserve"> </v>
      </c>
      <c r="BP47" s="248" t="str">
        <f t="shared" si="9"/>
        <v xml:space="preserve"> </v>
      </c>
      <c r="BQ47" s="248" t="str">
        <f t="shared" si="9"/>
        <v xml:space="preserve"> </v>
      </c>
      <c r="BR47" s="248" t="str">
        <f t="shared" si="9"/>
        <v xml:space="preserve"> </v>
      </c>
      <c r="BS47" s="248" t="str">
        <f t="shared" si="9"/>
        <v xml:space="preserve"> </v>
      </c>
      <c r="BT47" s="97" t="str">
        <f t="shared" si="8"/>
        <v xml:space="preserve"> </v>
      </c>
    </row>
    <row r="48" spans="1:72">
      <c r="A48" s="118"/>
      <c r="B48" s="48"/>
      <c r="C48" s="3"/>
      <c r="D48" s="3"/>
      <c r="E48" s="3"/>
      <c r="F48" s="3"/>
      <c r="G48" s="3"/>
      <c r="H48" s="3"/>
      <c r="I48" s="3"/>
      <c r="J48" s="84"/>
      <c r="K48" s="48"/>
      <c r="L48" s="3"/>
      <c r="M48" s="3"/>
      <c r="N48" s="3"/>
      <c r="O48" s="3"/>
      <c r="P48" s="3"/>
      <c r="Q48" s="3"/>
      <c r="R48" s="3"/>
      <c r="S48" s="66"/>
      <c r="T48" s="66"/>
      <c r="U48" s="66"/>
      <c r="V48" s="66"/>
      <c r="W48" s="69"/>
      <c r="X48" s="51"/>
      <c r="Y48" s="108"/>
      <c r="Z48" s="176"/>
      <c r="AA48" s="177"/>
      <c r="AB48" s="177"/>
      <c r="AC48" s="177"/>
      <c r="AD48" s="177"/>
      <c r="AE48" s="177"/>
      <c r="AF48" s="177"/>
      <c r="AG48" s="178"/>
      <c r="AH48" s="104" t="str">
        <f t="shared" si="2"/>
        <v xml:space="preserve"> </v>
      </c>
      <c r="AJ48" s="72" t="str">
        <f t="shared" si="3"/>
        <v xml:space="preserve"> </v>
      </c>
      <c r="AK48" s="72" t="str">
        <f t="shared" si="4"/>
        <v xml:space="preserve"> </v>
      </c>
      <c r="AL48" s="72" t="str">
        <f t="shared" si="5"/>
        <v xml:space="preserve"> </v>
      </c>
      <c r="AN48" s="97" t="str">
        <f t="shared" si="6"/>
        <v xml:space="preserve"> </v>
      </c>
      <c r="AO48" s="97" t="str">
        <f t="shared" si="6"/>
        <v xml:space="preserve"> </v>
      </c>
      <c r="AP48" s="97" t="str">
        <f t="shared" si="6"/>
        <v xml:space="preserve"> </v>
      </c>
      <c r="AQ48" s="97" t="str">
        <f t="shared" si="6"/>
        <v xml:space="preserve"> </v>
      </c>
      <c r="AR48" s="97" t="str">
        <f t="shared" si="6"/>
        <v xml:space="preserve"> </v>
      </c>
      <c r="AS48" s="97" t="str">
        <f t="shared" si="6"/>
        <v xml:space="preserve"> </v>
      </c>
      <c r="AT48" s="97" t="str">
        <f t="shared" si="6"/>
        <v xml:space="preserve"> </v>
      </c>
      <c r="AU48" s="97" t="str">
        <f t="shared" si="6"/>
        <v xml:space="preserve"> </v>
      </c>
      <c r="AV48" s="97" t="str">
        <f t="shared" si="6"/>
        <v xml:space="preserve"> </v>
      </c>
      <c r="AW48" s="248" t="str">
        <f t="shared" si="12"/>
        <v xml:space="preserve"> </v>
      </c>
      <c r="AX48" s="248" t="str">
        <f t="shared" si="12"/>
        <v xml:space="preserve"> </v>
      </c>
      <c r="AY48" s="248" t="str">
        <f t="shared" si="12"/>
        <v xml:space="preserve"> </v>
      </c>
      <c r="AZ48" s="248" t="str">
        <f t="shared" si="12"/>
        <v xml:space="preserve"> </v>
      </c>
      <c r="BA48" s="248" t="str">
        <f t="shared" si="12"/>
        <v xml:space="preserve"> </v>
      </c>
      <c r="BB48" s="248" t="str">
        <f t="shared" si="12"/>
        <v xml:space="preserve"> </v>
      </c>
      <c r="BC48" s="248" t="str">
        <f t="shared" si="12"/>
        <v xml:space="preserve"> </v>
      </c>
      <c r="BD48" s="248" t="str">
        <f t="shared" si="12"/>
        <v xml:space="preserve"> </v>
      </c>
      <c r="BE48" s="248" t="str">
        <f t="shared" si="12"/>
        <v xml:space="preserve"> </v>
      </c>
      <c r="BF48" s="248" t="str">
        <f t="shared" si="11"/>
        <v xml:space="preserve"> </v>
      </c>
      <c r="BG48" s="248" t="str">
        <f t="shared" si="11"/>
        <v xml:space="preserve"> </v>
      </c>
      <c r="BH48" s="248" t="str">
        <f t="shared" si="11"/>
        <v xml:space="preserve"> </v>
      </c>
      <c r="BI48" s="248" t="str">
        <f t="shared" si="11"/>
        <v xml:space="preserve"> </v>
      </c>
      <c r="BJ48" s="97"/>
      <c r="BK48" s="97"/>
      <c r="BL48" s="248" t="str">
        <f t="shared" si="10"/>
        <v xml:space="preserve"> </v>
      </c>
      <c r="BM48" s="248" t="str">
        <f t="shared" si="10"/>
        <v xml:space="preserve"> </v>
      </c>
      <c r="BN48" s="248" t="str">
        <f t="shared" si="10"/>
        <v xml:space="preserve"> </v>
      </c>
      <c r="BO48" s="248" t="str">
        <f t="shared" si="9"/>
        <v xml:space="preserve"> </v>
      </c>
      <c r="BP48" s="248" t="str">
        <f t="shared" si="9"/>
        <v xml:space="preserve"> </v>
      </c>
      <c r="BQ48" s="248" t="str">
        <f t="shared" si="9"/>
        <v xml:space="preserve"> </v>
      </c>
      <c r="BR48" s="248" t="str">
        <f t="shared" si="9"/>
        <v xml:space="preserve"> </v>
      </c>
      <c r="BS48" s="248" t="str">
        <f t="shared" si="9"/>
        <v xml:space="preserve"> </v>
      </c>
      <c r="BT48" s="97" t="str">
        <f t="shared" si="8"/>
        <v xml:space="preserve"> </v>
      </c>
    </row>
    <row r="49" spans="1:81">
      <c r="A49" s="118"/>
      <c r="B49" s="48"/>
      <c r="C49" s="3"/>
      <c r="D49" s="3"/>
      <c r="E49" s="3"/>
      <c r="F49" s="3"/>
      <c r="G49" s="3"/>
      <c r="H49" s="3"/>
      <c r="I49" s="3"/>
      <c r="J49" s="84"/>
      <c r="K49" s="48"/>
      <c r="L49" s="3"/>
      <c r="M49" s="3"/>
      <c r="N49" s="3"/>
      <c r="O49" s="3"/>
      <c r="P49" s="3"/>
      <c r="Q49" s="3"/>
      <c r="R49" s="3"/>
      <c r="S49" s="66"/>
      <c r="T49" s="66"/>
      <c r="U49" s="66"/>
      <c r="V49" s="66"/>
      <c r="W49" s="69"/>
      <c r="X49" s="51"/>
      <c r="Y49" s="108"/>
      <c r="Z49" s="176"/>
      <c r="AA49" s="177"/>
      <c r="AB49" s="177"/>
      <c r="AC49" s="177"/>
      <c r="AD49" s="177"/>
      <c r="AE49" s="177"/>
      <c r="AF49" s="177"/>
      <c r="AG49" s="178"/>
      <c r="AH49" s="104" t="str">
        <f t="shared" si="2"/>
        <v xml:space="preserve"> </v>
      </c>
      <c r="AJ49" s="72" t="str">
        <f t="shared" si="3"/>
        <v xml:space="preserve"> </v>
      </c>
      <c r="AK49" s="72" t="str">
        <f t="shared" si="4"/>
        <v xml:space="preserve"> </v>
      </c>
      <c r="AL49" s="72" t="str">
        <f t="shared" si="5"/>
        <v xml:space="preserve"> </v>
      </c>
      <c r="AN49" s="97" t="str">
        <f t="shared" si="6"/>
        <v xml:space="preserve"> </v>
      </c>
      <c r="AO49" s="97" t="str">
        <f t="shared" si="6"/>
        <v xml:space="preserve"> </v>
      </c>
      <c r="AP49" s="97" t="str">
        <f t="shared" si="6"/>
        <v xml:space="preserve"> </v>
      </c>
      <c r="AQ49" s="97" t="str">
        <f t="shared" si="6"/>
        <v xml:space="preserve"> </v>
      </c>
      <c r="AR49" s="97" t="str">
        <f t="shared" si="6"/>
        <v xml:space="preserve"> </v>
      </c>
      <c r="AS49" s="97" t="str">
        <f t="shared" si="6"/>
        <v xml:space="preserve"> </v>
      </c>
      <c r="AT49" s="97" t="str">
        <f t="shared" si="6"/>
        <v xml:space="preserve"> </v>
      </c>
      <c r="AU49" s="97" t="str">
        <f t="shared" si="6"/>
        <v xml:space="preserve"> </v>
      </c>
      <c r="AV49" s="97" t="str">
        <f t="shared" si="6"/>
        <v xml:space="preserve"> </v>
      </c>
      <c r="AW49" s="248" t="str">
        <f t="shared" si="12"/>
        <v xml:space="preserve"> </v>
      </c>
      <c r="AX49" s="248" t="str">
        <f t="shared" si="12"/>
        <v xml:space="preserve"> </v>
      </c>
      <c r="AY49" s="248" t="str">
        <f t="shared" si="12"/>
        <v xml:space="preserve"> </v>
      </c>
      <c r="AZ49" s="248" t="str">
        <f t="shared" si="12"/>
        <v xml:space="preserve"> </v>
      </c>
      <c r="BA49" s="248" t="str">
        <f t="shared" si="12"/>
        <v xml:space="preserve"> </v>
      </c>
      <c r="BB49" s="248" t="str">
        <f t="shared" si="12"/>
        <v xml:space="preserve"> </v>
      </c>
      <c r="BC49" s="248" t="str">
        <f t="shared" si="12"/>
        <v xml:space="preserve"> </v>
      </c>
      <c r="BD49" s="248" t="str">
        <f t="shared" si="12"/>
        <v xml:space="preserve"> </v>
      </c>
      <c r="BE49" s="248" t="str">
        <f t="shared" si="12"/>
        <v xml:space="preserve"> </v>
      </c>
      <c r="BF49" s="248" t="str">
        <f t="shared" si="11"/>
        <v xml:space="preserve"> </v>
      </c>
      <c r="BG49" s="248" t="str">
        <f t="shared" si="11"/>
        <v xml:space="preserve"> </v>
      </c>
      <c r="BH49" s="248" t="str">
        <f t="shared" si="11"/>
        <v xml:space="preserve"> </v>
      </c>
      <c r="BI49" s="248" t="str">
        <f t="shared" si="11"/>
        <v xml:space="preserve"> </v>
      </c>
      <c r="BJ49" s="97"/>
      <c r="BK49" s="97"/>
      <c r="BL49" s="248" t="str">
        <f t="shared" si="10"/>
        <v xml:space="preserve"> </v>
      </c>
      <c r="BM49" s="248" t="str">
        <f t="shared" si="10"/>
        <v xml:space="preserve"> </v>
      </c>
      <c r="BN49" s="248" t="str">
        <f t="shared" si="10"/>
        <v xml:space="preserve"> </v>
      </c>
      <c r="BO49" s="248" t="str">
        <f t="shared" si="9"/>
        <v xml:space="preserve"> </v>
      </c>
      <c r="BP49" s="248" t="str">
        <f t="shared" si="9"/>
        <v xml:space="preserve"> </v>
      </c>
      <c r="BQ49" s="248" t="str">
        <f t="shared" si="9"/>
        <v xml:space="preserve"> </v>
      </c>
      <c r="BR49" s="248" t="str">
        <f t="shared" si="9"/>
        <v xml:space="preserve"> </v>
      </c>
      <c r="BS49" s="248" t="str">
        <f t="shared" si="9"/>
        <v xml:space="preserve"> </v>
      </c>
      <c r="BT49" s="97" t="str">
        <f t="shared" si="8"/>
        <v xml:space="preserve"> </v>
      </c>
    </row>
    <row r="50" spans="1:81" ht="13.5" thickBot="1">
      <c r="A50" s="119"/>
      <c r="B50" s="50"/>
      <c r="C50" s="49"/>
      <c r="D50" s="49"/>
      <c r="E50" s="49"/>
      <c r="F50" s="49"/>
      <c r="G50" s="49"/>
      <c r="H50" s="49"/>
      <c r="I50" s="49"/>
      <c r="J50" s="85"/>
      <c r="K50" s="50"/>
      <c r="L50" s="49"/>
      <c r="M50" s="49"/>
      <c r="N50" s="49"/>
      <c r="O50" s="49"/>
      <c r="P50" s="49"/>
      <c r="Q50" s="49"/>
      <c r="R50" s="49"/>
      <c r="S50" s="68"/>
      <c r="T50" s="68"/>
      <c r="U50" s="68"/>
      <c r="V50" s="68"/>
      <c r="W50" s="70"/>
      <c r="X50" s="52"/>
      <c r="Y50" s="52"/>
      <c r="Z50" s="179"/>
      <c r="AA50" s="180"/>
      <c r="AB50" s="180"/>
      <c r="AC50" s="180"/>
      <c r="AD50" s="180"/>
      <c r="AE50" s="180"/>
      <c r="AF50" s="180"/>
      <c r="AG50" s="181"/>
      <c r="AH50" s="105" t="str">
        <f t="shared" si="2"/>
        <v xml:space="preserve"> </v>
      </c>
      <c r="AJ50" s="72" t="str">
        <f>IF(ISBLANK($A50)," ",SUM(AN50,AW50,AO50,AP50,AX50,AZ50:BA50,AS50,AU50))</f>
        <v xml:space="preserve"> </v>
      </c>
      <c r="AK50" s="72" t="str">
        <f>IF(ISBLANK($A50)," ",SUM(AQ50,BF50:BG50,AV50,AR50,AT50))</f>
        <v xml:space="preserve"> </v>
      </c>
      <c r="AL50" s="72" t="str">
        <f t="shared" si="5"/>
        <v xml:space="preserve"> </v>
      </c>
      <c r="AN50" s="97" t="str">
        <f t="shared" si="6"/>
        <v xml:space="preserve"> </v>
      </c>
      <c r="AO50" s="97" t="str">
        <f t="shared" si="6"/>
        <v xml:space="preserve"> </v>
      </c>
      <c r="AP50" s="97" t="str">
        <f t="shared" si="6"/>
        <v xml:space="preserve"> </v>
      </c>
      <c r="AQ50" s="97" t="str">
        <f t="shared" si="6"/>
        <v xml:space="preserve"> </v>
      </c>
      <c r="AR50" s="97" t="str">
        <f t="shared" si="6"/>
        <v xml:space="preserve"> </v>
      </c>
      <c r="AS50" s="97" t="str">
        <f t="shared" si="6"/>
        <v xml:space="preserve"> </v>
      </c>
      <c r="AT50" s="97" t="str">
        <f t="shared" si="6"/>
        <v xml:space="preserve"> </v>
      </c>
      <c r="AU50" s="97" t="str">
        <f t="shared" si="6"/>
        <v xml:space="preserve"> </v>
      </c>
      <c r="AV50" s="97" t="str">
        <f t="shared" si="6"/>
        <v xml:space="preserve"> </v>
      </c>
      <c r="AW50" s="248" t="str">
        <f t="shared" si="12"/>
        <v xml:space="preserve"> </v>
      </c>
      <c r="AX50" s="248" t="str">
        <f t="shared" si="12"/>
        <v xml:space="preserve"> </v>
      </c>
      <c r="AY50" s="248" t="str">
        <f t="shared" si="12"/>
        <v xml:space="preserve"> </v>
      </c>
      <c r="AZ50" s="248" t="str">
        <f t="shared" si="12"/>
        <v xml:space="preserve"> </v>
      </c>
      <c r="BA50" s="248" t="str">
        <f t="shared" si="12"/>
        <v xml:space="preserve"> </v>
      </c>
      <c r="BB50" s="248" t="str">
        <f t="shared" si="12"/>
        <v xml:space="preserve"> </v>
      </c>
      <c r="BC50" s="248" t="str">
        <f t="shared" si="12"/>
        <v xml:space="preserve"> </v>
      </c>
      <c r="BD50" s="248" t="str">
        <f t="shared" si="12"/>
        <v xml:space="preserve"> </v>
      </c>
      <c r="BE50" s="248" t="str">
        <f t="shared" si="12"/>
        <v xml:space="preserve"> </v>
      </c>
      <c r="BF50" s="248" t="str">
        <f t="shared" si="11"/>
        <v xml:space="preserve"> </v>
      </c>
      <c r="BG50" s="248" t="str">
        <f t="shared" si="11"/>
        <v xml:space="preserve"> </v>
      </c>
      <c r="BH50" s="248" t="str">
        <f t="shared" si="11"/>
        <v xml:space="preserve"> </v>
      </c>
      <c r="BI50" s="248" t="str">
        <f t="shared" si="11"/>
        <v xml:space="preserve"> </v>
      </c>
      <c r="BJ50" s="97"/>
      <c r="BK50" s="97"/>
      <c r="BL50" s="248" t="str">
        <f t="shared" si="10"/>
        <v xml:space="preserve"> </v>
      </c>
      <c r="BM50" s="248" t="str">
        <f t="shared" si="10"/>
        <v xml:space="preserve"> </v>
      </c>
      <c r="BN50" s="248" t="str">
        <f t="shared" si="10"/>
        <v xml:space="preserve"> </v>
      </c>
      <c r="BO50" s="248" t="str">
        <f t="shared" si="9"/>
        <v xml:space="preserve"> </v>
      </c>
      <c r="BP50" s="248" t="str">
        <f t="shared" si="9"/>
        <v xml:space="preserve"> </v>
      </c>
      <c r="BQ50" s="248" t="str">
        <f t="shared" si="9"/>
        <v xml:space="preserve"> </v>
      </c>
      <c r="BR50" s="248" t="str">
        <f t="shared" si="9"/>
        <v xml:space="preserve"> </v>
      </c>
      <c r="BS50" s="248" t="str">
        <f t="shared" si="9"/>
        <v xml:space="preserve"> </v>
      </c>
      <c r="BT50" s="97" t="str">
        <f t="shared" si="8"/>
        <v xml:space="preserve"> </v>
      </c>
    </row>
    <row r="51" spans="1:81" ht="12" customHeight="1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J51" s="288" t="s">
        <v>115</v>
      </c>
      <c r="AK51" s="288" t="s">
        <v>116</v>
      </c>
      <c r="AL51" s="288" t="s">
        <v>117</v>
      </c>
      <c r="AN51" s="11" t="str">
        <f t="shared" ref="AN51:AS52" si="13">IF(ISBLANK($A51),"",IF(B51=B$10,1,0))</f>
        <v/>
      </c>
      <c r="AO51" s="11" t="str">
        <f t="shared" si="13"/>
        <v/>
      </c>
      <c r="AP51" s="11" t="str">
        <f t="shared" si="13"/>
        <v/>
      </c>
      <c r="AQ51" s="11" t="str">
        <f t="shared" si="13"/>
        <v/>
      </c>
      <c r="AR51" s="11" t="str">
        <f t="shared" si="13"/>
        <v/>
      </c>
      <c r="AS51" s="11" t="str">
        <f t="shared" si="13"/>
        <v/>
      </c>
      <c r="AT51" s="11" t="str">
        <f>IF(ISBLANK($A51),"",IF(#REF!=#REF!,1,0))</f>
        <v/>
      </c>
      <c r="AU51" s="11" t="str">
        <f>IF(ISBLANK($A51),"",IF(L51=L$10,1,0))</f>
        <v/>
      </c>
      <c r="AV51" s="11" t="str">
        <f>IF(ISBLANK($A51),"",IF(M51=M$10,1,0))</f>
        <v/>
      </c>
      <c r="AW51" s="11"/>
      <c r="AX51" s="11" t="str">
        <f t="shared" ref="AX51:BB52" si="14">IF(ISBLANK($A51),"",IF(O51=O$10,1,0))</f>
        <v/>
      </c>
      <c r="AY51" s="11" t="str">
        <f t="shared" si="14"/>
        <v/>
      </c>
      <c r="AZ51" s="11" t="str">
        <f t="shared" si="14"/>
        <v/>
      </c>
      <c r="BA51" s="11" t="str">
        <f t="shared" si="14"/>
        <v/>
      </c>
      <c r="BB51" s="11" t="str">
        <f t="shared" si="14"/>
        <v/>
      </c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</row>
    <row r="52" spans="1:81" ht="10.5" customHeight="1" thickBot="1">
      <c r="B52" s="156">
        <v>1</v>
      </c>
      <c r="C52" s="156">
        <v>3</v>
      </c>
      <c r="D52" s="156">
        <v>4</v>
      </c>
      <c r="E52" s="156">
        <v>9</v>
      </c>
      <c r="F52" s="156">
        <v>10</v>
      </c>
      <c r="G52" s="156">
        <v>13</v>
      </c>
      <c r="H52" s="156">
        <v>14</v>
      </c>
      <c r="I52" s="156">
        <v>15</v>
      </c>
      <c r="J52" s="156">
        <v>17</v>
      </c>
      <c r="K52" s="156">
        <v>2</v>
      </c>
      <c r="L52" s="156">
        <v>5</v>
      </c>
      <c r="M52" s="156">
        <v>6</v>
      </c>
      <c r="N52" s="156" t="s">
        <v>74</v>
      </c>
      <c r="O52" s="156" t="s">
        <v>75</v>
      </c>
      <c r="P52" s="156">
        <v>8</v>
      </c>
      <c r="Q52" s="157" t="s">
        <v>124</v>
      </c>
      <c r="R52" s="157" t="s">
        <v>125</v>
      </c>
      <c r="S52" s="156">
        <v>12</v>
      </c>
      <c r="T52" s="156" t="s">
        <v>78</v>
      </c>
      <c r="U52" s="156" t="s">
        <v>79</v>
      </c>
      <c r="V52" s="156">
        <v>18</v>
      </c>
      <c r="W52" s="156">
        <v>19</v>
      </c>
      <c r="X52" s="156">
        <v>20</v>
      </c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298"/>
      <c r="AJ52" s="288"/>
      <c r="AK52" s="288"/>
      <c r="AL52" s="288"/>
      <c r="AN52" s="11" t="str">
        <f t="shared" si="13"/>
        <v/>
      </c>
      <c r="AO52" s="11" t="str">
        <f t="shared" si="13"/>
        <v/>
      </c>
      <c r="AP52" s="11" t="str">
        <f t="shared" si="13"/>
        <v/>
      </c>
      <c r="AQ52" s="11" t="str">
        <f t="shared" si="13"/>
        <v/>
      </c>
      <c r="AR52" s="11" t="str">
        <f t="shared" si="13"/>
        <v/>
      </c>
      <c r="AS52" s="11" t="str">
        <f t="shared" si="13"/>
        <v/>
      </c>
      <c r="AT52" s="11" t="str">
        <f>IF(ISBLANK($A52),"",IF(#REF!=#REF!,1,0))</f>
        <v/>
      </c>
      <c r="AU52" s="11" t="str">
        <f>IF(ISBLANK($A52),"",IF(L52=L$10,1,0))</f>
        <v/>
      </c>
      <c r="AV52" s="11" t="str">
        <f>IF(ISBLANK($A52),"",IF(M52=M$10,1,0))</f>
        <v/>
      </c>
      <c r="AW52" s="11"/>
      <c r="AX52" s="11" t="str">
        <f t="shared" si="14"/>
        <v/>
      </c>
      <c r="AY52" s="11" t="str">
        <f t="shared" si="14"/>
        <v/>
      </c>
      <c r="AZ52" s="11" t="str">
        <f t="shared" si="14"/>
        <v/>
      </c>
      <c r="BA52" s="11" t="str">
        <f t="shared" si="14"/>
        <v/>
      </c>
      <c r="BB52" s="11" t="str">
        <f t="shared" si="14"/>
        <v/>
      </c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</row>
    <row r="53" spans="1:81" ht="13.5" customHeight="1" thickBot="1">
      <c r="A53" s="7" t="s">
        <v>8</v>
      </c>
      <c r="B53" s="275">
        <v>1</v>
      </c>
      <c r="C53" s="267">
        <v>3</v>
      </c>
      <c r="D53" s="267">
        <v>4</v>
      </c>
      <c r="E53" s="267">
        <v>9</v>
      </c>
      <c r="F53" s="267">
        <v>10</v>
      </c>
      <c r="G53" s="267">
        <v>13</v>
      </c>
      <c r="H53" s="267">
        <v>14</v>
      </c>
      <c r="I53" s="267">
        <v>15</v>
      </c>
      <c r="J53" s="269">
        <v>17</v>
      </c>
      <c r="K53" s="275">
        <v>2</v>
      </c>
      <c r="L53" s="267">
        <v>5</v>
      </c>
      <c r="M53" s="267">
        <v>6</v>
      </c>
      <c r="N53" s="265" t="s">
        <v>74</v>
      </c>
      <c r="O53" s="265" t="s">
        <v>75</v>
      </c>
      <c r="P53" s="267">
        <v>8</v>
      </c>
      <c r="Q53" s="265" t="s">
        <v>76</v>
      </c>
      <c r="R53" s="265" t="s">
        <v>77</v>
      </c>
      <c r="S53" s="267">
        <v>12</v>
      </c>
      <c r="T53" s="265" t="s">
        <v>78</v>
      </c>
      <c r="U53" s="265" t="s">
        <v>79</v>
      </c>
      <c r="V53" s="267">
        <v>18</v>
      </c>
      <c r="W53" s="269">
        <v>19</v>
      </c>
      <c r="X53" s="154">
        <v>20</v>
      </c>
      <c r="Y53" s="154" t="s">
        <v>61</v>
      </c>
      <c r="Z53" s="271" t="s">
        <v>123</v>
      </c>
      <c r="AA53" s="271"/>
      <c r="AB53" s="271"/>
      <c r="AC53" s="271"/>
      <c r="AD53" s="271"/>
      <c r="AE53" s="271"/>
      <c r="AF53" s="271"/>
      <c r="AG53" s="272"/>
      <c r="AH53" s="260" t="s">
        <v>12</v>
      </c>
      <c r="AI53" s="298"/>
      <c r="AJ53" s="288"/>
      <c r="AK53" s="288"/>
      <c r="AL53" s="288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</row>
    <row r="54" spans="1:81" ht="45" customHeight="1" thickBot="1">
      <c r="A54" s="102"/>
      <c r="B54" s="276"/>
      <c r="C54" s="268"/>
      <c r="D54" s="268"/>
      <c r="E54" s="268"/>
      <c r="F54" s="268"/>
      <c r="G54" s="268"/>
      <c r="H54" s="268"/>
      <c r="I54" s="268"/>
      <c r="J54" s="270"/>
      <c r="K54" s="276"/>
      <c r="L54" s="268"/>
      <c r="M54" s="268"/>
      <c r="N54" s="266"/>
      <c r="O54" s="266"/>
      <c r="P54" s="268"/>
      <c r="Q54" s="266"/>
      <c r="R54" s="266"/>
      <c r="S54" s="268"/>
      <c r="T54" s="266"/>
      <c r="U54" s="266"/>
      <c r="V54" s="268"/>
      <c r="W54" s="270"/>
      <c r="X54" s="123" t="s">
        <v>104</v>
      </c>
      <c r="Y54" s="124" t="s">
        <v>136</v>
      </c>
      <c r="Z54" s="125" t="s">
        <v>81</v>
      </c>
      <c r="AA54" s="125" t="s">
        <v>90</v>
      </c>
      <c r="AB54" s="125" t="s">
        <v>82</v>
      </c>
      <c r="AC54" s="125" t="s">
        <v>83</v>
      </c>
      <c r="AD54" s="126" t="s">
        <v>84</v>
      </c>
      <c r="AE54" s="126" t="s">
        <v>85</v>
      </c>
      <c r="AF54" s="126" t="s">
        <v>86</v>
      </c>
      <c r="AG54" s="127" t="s">
        <v>91</v>
      </c>
      <c r="AH54" s="261"/>
      <c r="AI54" s="298"/>
      <c r="AJ54" s="288"/>
      <c r="AK54" s="288"/>
      <c r="AL54" s="288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</row>
    <row r="55" spans="1:81" ht="8.25" hidden="1" customHeight="1">
      <c r="A55" s="8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60"/>
      <c r="AI55" s="298"/>
      <c r="AJ55" s="288"/>
      <c r="AK55" s="288"/>
      <c r="AL55" s="288"/>
    </row>
    <row r="56" spans="1:81">
      <c r="A56" s="9" t="s">
        <v>14</v>
      </c>
      <c r="B56" s="17">
        <f>IF(ISERROR(AVERAGE(AN$11:AN$50)),0,AVERAGE(AN$11:AN$50))</f>
        <v>0</v>
      </c>
      <c r="C56" s="17">
        <f t="shared" ref="C56:W56" si="15">IF(ISERROR(AVERAGE(AO$11:AO$50)),0,AVERAGE(AO$11:AO$50))</f>
        <v>0</v>
      </c>
      <c r="D56" s="17">
        <f t="shared" si="15"/>
        <v>0</v>
      </c>
      <c r="E56" s="17">
        <f t="shared" si="15"/>
        <v>0</v>
      </c>
      <c r="F56" s="17">
        <f t="shared" si="15"/>
        <v>0</v>
      </c>
      <c r="G56" s="17">
        <f t="shared" si="15"/>
        <v>0</v>
      </c>
      <c r="H56" s="17">
        <f t="shared" si="15"/>
        <v>0</v>
      </c>
      <c r="I56" s="17">
        <f t="shared" si="15"/>
        <v>0</v>
      </c>
      <c r="J56" s="17">
        <f t="shared" si="15"/>
        <v>0</v>
      </c>
      <c r="K56" s="17">
        <f t="shared" si="15"/>
        <v>0</v>
      </c>
      <c r="L56" s="17">
        <f t="shared" si="15"/>
        <v>0</v>
      </c>
      <c r="M56" s="17">
        <f t="shared" si="15"/>
        <v>0</v>
      </c>
      <c r="N56" s="17">
        <f t="shared" si="15"/>
        <v>0</v>
      </c>
      <c r="O56" s="17">
        <f t="shared" si="15"/>
        <v>0</v>
      </c>
      <c r="P56" s="17">
        <f t="shared" si="15"/>
        <v>0</v>
      </c>
      <c r="Q56" s="17">
        <f t="shared" si="15"/>
        <v>0</v>
      </c>
      <c r="R56" s="17">
        <f t="shared" si="15"/>
        <v>0</v>
      </c>
      <c r="S56" s="17">
        <f t="shared" si="15"/>
        <v>0</v>
      </c>
      <c r="T56" s="17">
        <f t="shared" si="15"/>
        <v>0</v>
      </c>
      <c r="U56" s="17">
        <f t="shared" si="15"/>
        <v>0</v>
      </c>
      <c r="V56" s="17">
        <f t="shared" si="15"/>
        <v>0</v>
      </c>
      <c r="W56" s="17">
        <f t="shared" si="15"/>
        <v>0</v>
      </c>
      <c r="X56" s="262">
        <f>IF(ISERROR(COUNTIF(X$11:X$50,"N")/$A$69),0,(COUNTIF(X$11:X$50,"N")/$A$69))</f>
        <v>0</v>
      </c>
      <c r="Y56" s="129" t="s">
        <v>105</v>
      </c>
      <c r="Z56" s="17">
        <f>IF(ISERROR(AVERAGE(BL$11:BL$50)),0,AVERAGE(BL$11:BL$50))</f>
        <v>0</v>
      </c>
      <c r="AA56" s="17">
        <f t="shared" ref="AA56:AG56" si="16">IF(ISERROR(AVERAGE(BM$11:BM$50)),0,AVERAGE(BM$11:BM$50))</f>
        <v>0</v>
      </c>
      <c r="AB56" s="17">
        <f t="shared" si="16"/>
        <v>0</v>
      </c>
      <c r="AC56" s="17">
        <f t="shared" si="16"/>
        <v>0</v>
      </c>
      <c r="AD56" s="17">
        <f t="shared" si="16"/>
        <v>0</v>
      </c>
      <c r="AE56" s="17">
        <f t="shared" si="16"/>
        <v>0</v>
      </c>
      <c r="AF56" s="17">
        <f t="shared" si="16"/>
        <v>0</v>
      </c>
      <c r="AG56" s="17">
        <f t="shared" si="16"/>
        <v>0</v>
      </c>
      <c r="AH56" s="17">
        <f t="shared" ref="AA56:AH56" si="17">IF(ISERROR(AVERAGE(BT$11:BT$50)),0,AVERAGE(BT$11:BT$50))</f>
        <v>0</v>
      </c>
      <c r="AI56" s="20" t="s">
        <v>14</v>
      </c>
      <c r="AJ56" s="116">
        <f>IF(ISERROR(AVERAGE(AJ$11:AJ50)),0,AVERAGE(AJ$11:AJ50))</f>
        <v>0</v>
      </c>
      <c r="AK56" s="116">
        <f>IF(ISERROR(AVERAGE(AK$11:AK50)),0,AVERAGE(AK$11:AK50))</f>
        <v>0</v>
      </c>
      <c r="AL56" s="116">
        <f>IF(ISERROR(AVERAGE(AL$11:AL50)),0,AVERAGE(AL$11:AL50))</f>
        <v>0</v>
      </c>
    </row>
    <row r="57" spans="1:81">
      <c r="A57" s="10" t="s">
        <v>13</v>
      </c>
      <c r="B57" s="17">
        <f>B56/AN$10</f>
        <v>0</v>
      </c>
      <c r="C57" s="17">
        <f t="shared" ref="C57:W57" si="18">C56/AO$10</f>
        <v>0</v>
      </c>
      <c r="D57" s="17">
        <f t="shared" si="18"/>
        <v>0</v>
      </c>
      <c r="E57" s="17">
        <f t="shared" si="18"/>
        <v>0</v>
      </c>
      <c r="F57" s="17">
        <f t="shared" si="18"/>
        <v>0</v>
      </c>
      <c r="G57" s="17">
        <f t="shared" si="18"/>
        <v>0</v>
      </c>
      <c r="H57" s="17">
        <f t="shared" si="18"/>
        <v>0</v>
      </c>
      <c r="I57" s="17">
        <f t="shared" si="18"/>
        <v>0</v>
      </c>
      <c r="J57" s="17">
        <f t="shared" si="18"/>
        <v>0</v>
      </c>
      <c r="K57" s="17">
        <f t="shared" si="18"/>
        <v>0</v>
      </c>
      <c r="L57" s="17">
        <f t="shared" si="18"/>
        <v>0</v>
      </c>
      <c r="M57" s="17">
        <f t="shared" si="18"/>
        <v>0</v>
      </c>
      <c r="N57" s="17">
        <f t="shared" si="18"/>
        <v>0</v>
      </c>
      <c r="O57" s="17">
        <f t="shared" si="18"/>
        <v>0</v>
      </c>
      <c r="P57" s="17">
        <f t="shared" si="18"/>
        <v>0</v>
      </c>
      <c r="Q57" s="17">
        <f t="shared" si="18"/>
        <v>0</v>
      </c>
      <c r="R57" s="17">
        <f t="shared" si="18"/>
        <v>0</v>
      </c>
      <c r="S57" s="17">
        <f t="shared" si="18"/>
        <v>0</v>
      </c>
      <c r="T57" s="17">
        <f t="shared" si="18"/>
        <v>0</v>
      </c>
      <c r="U57" s="17">
        <f t="shared" si="18"/>
        <v>0</v>
      </c>
      <c r="V57" s="17">
        <f t="shared" si="18"/>
        <v>0</v>
      </c>
      <c r="W57" s="17">
        <f t="shared" si="18"/>
        <v>0</v>
      </c>
      <c r="X57" s="263"/>
      <c r="Y57" s="245">
        <f>IF(ISERROR(COUNTIF($Y$11:$Y$50,1)/(COUNTIF($Y$11:$Y$50,1)+COUNTIF($Y$11:$Y$50,2))),0,COUNTIF($Y$11:$Y$50,1)/(COUNTIF($Y$11:$Y$50,1)+COUNTIF($Y$11:$Y$50,2)))</f>
        <v>0</v>
      </c>
      <c r="Z57" s="17">
        <f>Z56/BL$10</f>
        <v>0</v>
      </c>
      <c r="AA57" s="17">
        <f t="shared" ref="AA57:AG57" si="19">AA56/BM$10</f>
        <v>0</v>
      </c>
      <c r="AB57" s="17">
        <f t="shared" si="19"/>
        <v>0</v>
      </c>
      <c r="AC57" s="17">
        <f t="shared" si="19"/>
        <v>0</v>
      </c>
      <c r="AD57" s="17">
        <f t="shared" si="19"/>
        <v>0</v>
      </c>
      <c r="AE57" s="17">
        <f t="shared" si="19"/>
        <v>0</v>
      </c>
      <c r="AF57" s="17">
        <f t="shared" si="19"/>
        <v>0</v>
      </c>
      <c r="AG57" s="17">
        <f t="shared" si="19"/>
        <v>0</v>
      </c>
      <c r="AH57" s="17">
        <f t="shared" ref="AA57:AH57" si="20">AH56/BT$10</f>
        <v>0</v>
      </c>
      <c r="AI57" s="9" t="s">
        <v>13</v>
      </c>
      <c r="AJ57" s="21">
        <f>AJ56/AJ$10</f>
        <v>0</v>
      </c>
      <c r="AK57" s="21">
        <f>AK56/AK$10</f>
        <v>0</v>
      </c>
      <c r="AL57" s="21">
        <f>AL56/AL$10</f>
        <v>0</v>
      </c>
    </row>
    <row r="58" spans="1:81">
      <c r="A58" s="9" t="s">
        <v>15</v>
      </c>
      <c r="B58" s="17">
        <f>IF(ISERROR(STDEV(AN$11:AN50)),0,STDEV(AN$11:AN50))</f>
        <v>0</v>
      </c>
      <c r="C58" s="17">
        <f>IF(ISERROR(STDEV(AO$11:AO50)),0,STDEV(AO$11:AO50))</f>
        <v>0</v>
      </c>
      <c r="D58" s="17">
        <f>IF(ISERROR(STDEV(AP$11:AP50)),0,STDEV(AP$11:AP50))</f>
        <v>0</v>
      </c>
      <c r="E58" s="17">
        <f>IF(ISERROR(STDEV(AQ$11:AQ50)),0,STDEV(AQ$11:AQ50))</f>
        <v>0</v>
      </c>
      <c r="F58" s="17">
        <f>IF(ISERROR(STDEV(AR$11:AR50)),0,STDEV(AR$11:AR50))</f>
        <v>0</v>
      </c>
      <c r="G58" s="17">
        <f>IF(ISERROR(STDEV(AS$11:AS50)),0,STDEV(AS$11:AS50))</f>
        <v>0</v>
      </c>
      <c r="H58" s="17">
        <f>IF(ISERROR(STDEV(AT$11:AT50)),0,STDEV(AT$11:AT50))</f>
        <v>0</v>
      </c>
      <c r="I58" s="17">
        <f>IF(ISERROR(STDEV(AU$11:AU50)),0,STDEV(AU$11:AU50))</f>
        <v>0</v>
      </c>
      <c r="J58" s="17">
        <f>IF(ISERROR(STDEV(AV$11:AV50)),0,STDEV(AV$11:AV50))</f>
        <v>0</v>
      </c>
      <c r="K58" s="17">
        <f>IF(ISERROR(STDEV(AW$11:AW50)),0,STDEV(AW$11:AW50))</f>
        <v>0</v>
      </c>
      <c r="L58" s="17">
        <f>IF(ISERROR(STDEV(AX$11:AX50)),0,STDEV(AX$11:AX50))</f>
        <v>0</v>
      </c>
      <c r="M58" s="17">
        <f>IF(ISERROR(STDEV(AY$11:AY50)),0,STDEV(AY$11:AY50))</f>
        <v>0</v>
      </c>
      <c r="N58" s="17">
        <f>IF(ISERROR(STDEV(AZ$11:AZ50)),0,STDEV(AZ$11:AZ50))</f>
        <v>0</v>
      </c>
      <c r="O58" s="17">
        <f>IF(ISERROR(STDEV(BA$11:BA50)),0,STDEV(BA$11:BA50))</f>
        <v>0</v>
      </c>
      <c r="P58" s="17">
        <f>IF(ISERROR(STDEV(BB$11:BB50)),0,STDEV(BB$11:BB50))</f>
        <v>0</v>
      </c>
      <c r="Q58" s="17">
        <f>IF(ISERROR(STDEV(BC$11:BC50)),0,STDEV(BC$11:BC50))</f>
        <v>0</v>
      </c>
      <c r="R58" s="17">
        <f>IF(ISERROR(STDEV(BD$11:BD50)),0,STDEV(BD$11:BD50))</f>
        <v>0</v>
      </c>
      <c r="S58" s="17">
        <f>IF(ISERROR(STDEV(BE$11:BE50)),0,STDEV(BE$11:BE50))</f>
        <v>0</v>
      </c>
      <c r="T58" s="17">
        <f>IF(ISERROR(STDEV(BF$11:BF50)),0,STDEV(BF$11:BF50))</f>
        <v>0</v>
      </c>
      <c r="U58" s="17">
        <f>IF(ISERROR(STDEV(BG$11:BG50)),0,STDEV(BG$11:BG50))</f>
        <v>0</v>
      </c>
      <c r="V58" s="17">
        <f>IF(ISERROR(STDEV(BH$11:BH50)),0,STDEV(BH$11:BH50))</f>
        <v>0</v>
      </c>
      <c r="W58" s="17">
        <f>IF(ISERROR(STDEV(BI$11:BI50)),0,STDEV(BI$11:BI50))</f>
        <v>0</v>
      </c>
      <c r="X58" s="264"/>
      <c r="Y58" s="128" t="s">
        <v>106</v>
      </c>
      <c r="Z58" s="17">
        <f>IF(ISERROR(STDEV(BL$11:BL50)),0,STDEV(BL$11:BL50))</f>
        <v>0</v>
      </c>
      <c r="AA58" s="17">
        <f>IF(ISERROR(STDEV(BM$11:BM50)),0,STDEV(BM$11:BM50))</f>
        <v>0</v>
      </c>
      <c r="AB58" s="17">
        <f>IF(ISERROR(STDEV(BN$11:BN50)),0,STDEV(BN$11:BN50))</f>
        <v>0</v>
      </c>
      <c r="AC58" s="17">
        <f>IF(ISERROR(STDEV(BO$11:BO50)),0,STDEV(BO$11:BO50))</f>
        <v>0</v>
      </c>
      <c r="AD58" s="17">
        <f>IF(ISERROR(STDEV(BP$11:BP50)),0,STDEV(BP$11:BP50))</f>
        <v>0</v>
      </c>
      <c r="AE58" s="17">
        <f>IF(ISERROR(STDEV(BQ$11:BQ50)),0,STDEV(BQ$11:BQ50))</f>
        <v>0</v>
      </c>
      <c r="AF58" s="17">
        <f>IF(ISERROR(STDEV(BR$11:BR50)),0,STDEV(BR$11:BR50))</f>
        <v>0</v>
      </c>
      <c r="AG58" s="17">
        <f>IF(ISERROR(STDEV(BS$11:BS50)),0,STDEV(BS$11:BS50))</f>
        <v>0</v>
      </c>
      <c r="AH58" s="17">
        <f>IF(ISERROR(STDEV(BT$11:BT50)),0,STDEV(BT$11:BT50))</f>
        <v>0</v>
      </c>
      <c r="AI58" s="9" t="s">
        <v>22</v>
      </c>
      <c r="AJ58" s="17">
        <f>IF(ISERROR(STDEV(AJ$11:AJ50)),0,STDEV(AJ$11:AJ50))</f>
        <v>0</v>
      </c>
      <c r="AK58" s="17">
        <f>IF(ISERROR(STDEV(AK$11:AK50)),0,STDEV(AK$11:AK50))</f>
        <v>0</v>
      </c>
      <c r="AL58" s="17">
        <f>IF(ISERROR(STDEV(AL$11:AL50)),0,STDEV(AL$11:AL50))</f>
        <v>0</v>
      </c>
    </row>
    <row r="59" spans="1:81">
      <c r="A59" s="5"/>
      <c r="B59" s="286" t="s">
        <v>19</v>
      </c>
      <c r="C59" s="286"/>
      <c r="D59" s="286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7"/>
      <c r="Y59" s="245">
        <f>IF(ISERROR(COUNTIF($Y$11:$Y$50,2)/(COUNTIF($Y$11:$Y$50,1)+COUNTIF($Y$11:$Y$50,2))),0,COUNTIF($Y$11:$Y$50,2)/(COUNTIF($Y$11:$Y$50,1)+COUNTIF($Y$11:$Y$50,2)))</f>
        <v>0</v>
      </c>
      <c r="Z59" s="249"/>
      <c r="AA59" s="249"/>
      <c r="AB59" s="249"/>
      <c r="AC59" s="249"/>
      <c r="AD59" s="249"/>
      <c r="AE59" s="249"/>
      <c r="AF59" s="249"/>
      <c r="AG59" s="249"/>
      <c r="AH59" s="58"/>
      <c r="AP59" s="16"/>
    </row>
    <row r="60" spans="1:81">
      <c r="A60" s="14" t="s">
        <v>107</v>
      </c>
      <c r="B60" s="18">
        <f t="shared" ref="B60:W63" si="21">IF(ISERROR(COUNTIF(B$11:B$50,B69)/$A$69),0,COUNTIF(B$11:B$50,B69)/$A$69)</f>
        <v>0</v>
      </c>
      <c r="C60" s="18">
        <f t="shared" si="21"/>
        <v>0</v>
      </c>
      <c r="D60" s="18">
        <f t="shared" si="21"/>
        <v>0</v>
      </c>
      <c r="E60" s="18">
        <f t="shared" si="21"/>
        <v>0</v>
      </c>
      <c r="F60" s="18">
        <f t="shared" si="21"/>
        <v>0</v>
      </c>
      <c r="G60" s="18">
        <f t="shared" si="21"/>
        <v>0</v>
      </c>
      <c r="H60" s="18">
        <f t="shared" si="21"/>
        <v>0</v>
      </c>
      <c r="I60" s="18">
        <f t="shared" si="21"/>
        <v>0</v>
      </c>
      <c r="J60" s="18">
        <f t="shared" si="21"/>
        <v>0</v>
      </c>
      <c r="K60" s="18">
        <f t="shared" si="21"/>
        <v>0</v>
      </c>
      <c r="L60" s="18">
        <f t="shared" si="21"/>
        <v>0</v>
      </c>
      <c r="M60" s="18">
        <f t="shared" si="21"/>
        <v>0</v>
      </c>
      <c r="N60" s="18">
        <f t="shared" si="21"/>
        <v>0</v>
      </c>
      <c r="O60" s="18">
        <f t="shared" si="21"/>
        <v>0</v>
      </c>
      <c r="P60" s="18">
        <f t="shared" si="21"/>
        <v>0</v>
      </c>
      <c r="Q60" s="18">
        <f t="shared" si="21"/>
        <v>0</v>
      </c>
      <c r="R60" s="18">
        <f t="shared" si="21"/>
        <v>0</v>
      </c>
      <c r="S60" s="18">
        <f t="shared" si="21"/>
        <v>0</v>
      </c>
      <c r="T60" s="18">
        <f t="shared" si="21"/>
        <v>0</v>
      </c>
      <c r="U60" s="18">
        <f t="shared" si="21"/>
        <v>0</v>
      </c>
      <c r="V60" s="18">
        <f t="shared" si="21"/>
        <v>0</v>
      </c>
      <c r="W60" s="18">
        <f t="shared" si="21"/>
        <v>0</v>
      </c>
      <c r="X60" s="109"/>
      <c r="Y60" s="247">
        <f>COUNTIF($Y$11:$Y$50,1)</f>
        <v>0</v>
      </c>
      <c r="Z60" s="18">
        <f>IF(ISERROR(COUNTIF(Z$11:Z$50,Z69)/$A$69),0,COUNTIF(Z$11:Z$50,Z69)/$A$69)</f>
        <v>0</v>
      </c>
      <c r="AA60" s="18">
        <f>IF(ISERROR(COUNTIF(AA$11:AA$50,AA69)/$A$69),0,COUNTIF(AA$11:AA$50,AA69)/$A$69)</f>
        <v>0</v>
      </c>
      <c r="AB60" s="18">
        <f>IF(ISERROR(COUNTIF(AB$11:AB$50,AB69)/$A$69),0,COUNTIF(AB$11:AB$50,AB69)/$A$69)</f>
        <v>0</v>
      </c>
      <c r="AC60" s="18">
        <f>IF(ISERROR(COUNTIF(AC$11:AC$50,AC69)/$A$69),0,COUNTIF(AC$11:AC$50,AC69)/$A$69)</f>
        <v>0</v>
      </c>
      <c r="AD60" s="18">
        <f t="shared" ref="AD60:AG60" si="22">IF(ISERROR(COUNTIF(AD$11:AD$50,AD69)/$A$69),0,COUNTIF(AD$11:AD$50,AD69)/$A$69)</f>
        <v>0</v>
      </c>
      <c r="AE60" s="18">
        <f t="shared" si="22"/>
        <v>0</v>
      </c>
      <c r="AF60" s="18">
        <f t="shared" si="22"/>
        <v>0</v>
      </c>
      <c r="AG60" s="18">
        <f t="shared" si="22"/>
        <v>0</v>
      </c>
      <c r="AH60" s="58"/>
      <c r="AI60" s="5"/>
    </row>
    <row r="61" spans="1:81">
      <c r="A61" s="14" t="s">
        <v>108</v>
      </c>
      <c r="B61" s="18">
        <f t="shared" si="21"/>
        <v>0</v>
      </c>
      <c r="C61" s="18">
        <f t="shared" si="21"/>
        <v>0</v>
      </c>
      <c r="D61" s="18">
        <f t="shared" si="21"/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si="21"/>
        <v>0</v>
      </c>
      <c r="I61" s="18">
        <f t="shared" si="21"/>
        <v>0</v>
      </c>
      <c r="J61" s="18">
        <f t="shared" si="21"/>
        <v>0</v>
      </c>
      <c r="K61" s="18">
        <f t="shared" si="21"/>
        <v>0</v>
      </c>
      <c r="L61" s="18">
        <f t="shared" si="21"/>
        <v>0</v>
      </c>
      <c r="M61" s="18">
        <f t="shared" si="21"/>
        <v>0</v>
      </c>
      <c r="N61" s="18">
        <f t="shared" si="21"/>
        <v>0</v>
      </c>
      <c r="O61" s="18">
        <f t="shared" si="21"/>
        <v>0</v>
      </c>
      <c r="P61" s="18">
        <f t="shared" si="21"/>
        <v>0</v>
      </c>
      <c r="Q61" s="18">
        <f t="shared" si="21"/>
        <v>0</v>
      </c>
      <c r="R61" s="18">
        <f t="shared" si="21"/>
        <v>0</v>
      </c>
      <c r="S61" s="18">
        <f t="shared" si="21"/>
        <v>0</v>
      </c>
      <c r="T61" s="18">
        <f t="shared" si="21"/>
        <v>0</v>
      </c>
      <c r="U61" s="18">
        <f t="shared" si="21"/>
        <v>0</v>
      </c>
      <c r="V61" s="18">
        <f t="shared" si="21"/>
        <v>0</v>
      </c>
      <c r="W61" s="18">
        <f t="shared" si="21"/>
        <v>0</v>
      </c>
      <c r="X61" s="109"/>
      <c r="Y61" s="247">
        <f>COUNTIF($Y$11:$Y$50,2)</f>
        <v>0</v>
      </c>
      <c r="Z61" s="18">
        <f t="shared" ref="Z61:AG65" si="23">IF(ISERROR(COUNTIF(Z$11:Z$50,Z70)/$A$69),0,COUNTIF(Z$11:Z$50,Z70)/$A$69)</f>
        <v>0</v>
      </c>
      <c r="AA61" s="18">
        <f t="shared" si="23"/>
        <v>0</v>
      </c>
      <c r="AB61" s="18">
        <f t="shared" si="23"/>
        <v>0</v>
      </c>
      <c r="AC61" s="18">
        <f t="shared" si="23"/>
        <v>0</v>
      </c>
      <c r="AD61" s="18">
        <f t="shared" si="23"/>
        <v>0</v>
      </c>
      <c r="AE61" s="18">
        <f t="shared" si="23"/>
        <v>0</v>
      </c>
      <c r="AF61" s="18">
        <f t="shared" si="23"/>
        <v>0</v>
      </c>
      <c r="AG61" s="18">
        <f t="shared" si="23"/>
        <v>0</v>
      </c>
      <c r="AH61" s="58"/>
      <c r="AI61" s="5"/>
    </row>
    <row r="62" spans="1:81">
      <c r="A62" s="14" t="s">
        <v>109</v>
      </c>
      <c r="B62" s="18">
        <f t="shared" si="21"/>
        <v>0</v>
      </c>
      <c r="C62" s="18">
        <f t="shared" si="21"/>
        <v>0</v>
      </c>
      <c r="D62" s="18">
        <f t="shared" si="21"/>
        <v>0</v>
      </c>
      <c r="E62" s="18">
        <f t="shared" si="21"/>
        <v>0</v>
      </c>
      <c r="F62" s="18">
        <f t="shared" si="21"/>
        <v>0</v>
      </c>
      <c r="G62" s="18">
        <f t="shared" si="21"/>
        <v>0</v>
      </c>
      <c r="H62" s="18">
        <f t="shared" si="21"/>
        <v>0</v>
      </c>
      <c r="I62" s="18">
        <f t="shared" si="21"/>
        <v>0</v>
      </c>
      <c r="J62" s="18">
        <f>IF(ISERROR(COUNTIF(J$11:J$50,J71)/$A$69),0,COUNTIF(J$11:J$50,J71)/$A$69)</f>
        <v>0</v>
      </c>
      <c r="K62" s="18"/>
      <c r="L62" s="18">
        <f>IF(ISERROR(COUNTIF(L$11:L$50,L71)/$A$69),0,COUNTIF(L$11:L$50,L71)/$A$69)</f>
        <v>0</v>
      </c>
      <c r="M62" s="18">
        <f>IF(ISERROR(COUNTIF(M$11:M$50,M71)/$A$69),0,COUNTIF(M$11:M$50,M71)/$A$69)</f>
        <v>0</v>
      </c>
      <c r="N62" s="18"/>
      <c r="O62" s="18">
        <f>IF(ISERROR(COUNTIF(O$11:O$50,O71)/$A$69),0,COUNTIF(O$11:O$50,O71)/$A$69)</f>
        <v>0</v>
      </c>
      <c r="P62" s="18">
        <f>IF(ISERROR(COUNTIF(P$11:P$50,P71)/$A$69),0,COUNTIF(P$11:P$50,P71)/$A$69)</f>
        <v>0</v>
      </c>
      <c r="Q62" s="18">
        <f>IF(ISERROR(COUNTIF(Q$11:Q$50,Q71)/$A$69),0,COUNTIF(Q$11:Q$50,Q71)/$A$69)</f>
        <v>0</v>
      </c>
      <c r="R62" s="18"/>
      <c r="S62" s="18">
        <f>IF(ISERROR(COUNTIF(S$11:S$50,S71)/$A$69),0,COUNTIF(S$11:S$50,S71)/$A$69)</f>
        <v>0</v>
      </c>
      <c r="T62" s="18"/>
      <c r="U62" s="18"/>
      <c r="V62" s="18">
        <f>IF(ISERROR(COUNTIF(V$11:V$50,V71)/$A$69),0,COUNTIF(V$11:V$50,V71)/$A$69)</f>
        <v>0</v>
      </c>
      <c r="W62" s="18">
        <f>IF(ISERROR(COUNTIF(W$11:W$50,W71)/$A$69),0,COUNTIF(W$11:W$50,W71)/$A$69)</f>
        <v>0</v>
      </c>
      <c r="X62" s="109"/>
      <c r="Y62" s="110"/>
      <c r="Z62" s="18">
        <f t="shared" si="23"/>
        <v>0</v>
      </c>
      <c r="AA62" s="18">
        <f t="shared" si="23"/>
        <v>0</v>
      </c>
      <c r="AB62" s="18">
        <f t="shared" si="23"/>
        <v>0</v>
      </c>
      <c r="AC62" s="18">
        <f t="shared" si="23"/>
        <v>0</v>
      </c>
      <c r="AD62" s="18">
        <f t="shared" si="23"/>
        <v>0</v>
      </c>
      <c r="AE62" s="18">
        <f t="shared" si="23"/>
        <v>0</v>
      </c>
      <c r="AF62" s="18">
        <f t="shared" si="23"/>
        <v>0</v>
      </c>
      <c r="AG62" s="18"/>
      <c r="AH62" s="58"/>
      <c r="AI62" s="5"/>
    </row>
    <row r="63" spans="1:81">
      <c r="A63" s="14" t="s">
        <v>137</v>
      </c>
      <c r="B63" s="18">
        <f t="shared" si="21"/>
        <v>0</v>
      </c>
      <c r="C63" s="18">
        <f t="shared" si="21"/>
        <v>0</v>
      </c>
      <c r="D63" s="18">
        <f t="shared" si="21"/>
        <v>0</v>
      </c>
      <c r="E63" s="18">
        <f t="shared" si="21"/>
        <v>0</v>
      </c>
      <c r="F63" s="18">
        <f t="shared" si="21"/>
        <v>0</v>
      </c>
      <c r="G63" s="18">
        <f t="shared" si="21"/>
        <v>0</v>
      </c>
      <c r="H63" s="18">
        <f t="shared" si="21"/>
        <v>0</v>
      </c>
      <c r="I63" s="18">
        <f>IF(ISERROR(COUNTIF(I$11:I$50,I72)/$A$69),0,COUNTIF(I$11:I$50,I72)/$A$69)</f>
        <v>0</v>
      </c>
      <c r="J63" s="18">
        <f>IF(ISERROR(COUNTIF(J$11:J$50,J72)/$A$69),0,COUNTIF(J$11:J$50,J72)/$A$69)</f>
        <v>0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11"/>
      <c r="Y63" s="110"/>
      <c r="Z63" s="18"/>
      <c r="AA63" s="18">
        <f t="shared" si="23"/>
        <v>0</v>
      </c>
      <c r="AB63" s="41"/>
      <c r="AC63" s="41"/>
      <c r="AD63" s="41"/>
      <c r="AE63" s="18">
        <f t="shared" si="23"/>
        <v>0</v>
      </c>
      <c r="AF63" s="41"/>
      <c r="AG63" s="41"/>
      <c r="AH63" s="58"/>
      <c r="AI63" s="5"/>
    </row>
    <row r="64" spans="1:81" ht="13.5" customHeight="1">
      <c r="A64" s="14" t="s">
        <v>111</v>
      </c>
      <c r="B64" s="41"/>
      <c r="C64" s="41"/>
      <c r="D64" s="41"/>
      <c r="E64" s="41"/>
      <c r="F64" s="41"/>
      <c r="G64" s="41"/>
      <c r="H64" s="41"/>
      <c r="I64" s="18">
        <f>IF(ISERROR(COUNTIF(I$11:I$50,I73)/$A$69),0,COUNTIF(I$11:I$50,I73)/$A$69)</f>
        <v>0</v>
      </c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111"/>
      <c r="Y64" s="110"/>
      <c r="Z64" s="41"/>
      <c r="AA64" s="18">
        <f t="shared" si="23"/>
        <v>0</v>
      </c>
      <c r="AB64" s="41"/>
      <c r="AC64" s="41"/>
      <c r="AD64" s="41"/>
      <c r="AE64" s="18">
        <f t="shared" si="23"/>
        <v>0</v>
      </c>
      <c r="AF64" s="41"/>
      <c r="AG64" s="41"/>
      <c r="AH64" s="58"/>
      <c r="AI64" s="5"/>
    </row>
    <row r="65" spans="1:35" ht="13.5" customHeight="1">
      <c r="A65" s="14" t="s">
        <v>112</v>
      </c>
      <c r="B65" s="41"/>
      <c r="C65" s="41"/>
      <c r="D65" s="41"/>
      <c r="E65" s="41"/>
      <c r="F65" s="41"/>
      <c r="G65" s="41"/>
      <c r="H65" s="41"/>
      <c r="I65" s="18">
        <f>IF(ISERROR(COUNTIF(I$11:I$50,I74)/$A$69),0,COUNTIF(I$11:I$50,I74)/$A$69)</f>
        <v>0</v>
      </c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111"/>
      <c r="Y65" s="110"/>
      <c r="Z65" s="41"/>
      <c r="AA65" s="18">
        <f t="shared" si="23"/>
        <v>0</v>
      </c>
      <c r="AB65" s="41"/>
      <c r="AC65" s="41"/>
      <c r="AD65" s="41"/>
      <c r="AE65" s="41"/>
      <c r="AF65" s="41"/>
      <c r="AG65" s="41"/>
      <c r="AH65" s="58"/>
      <c r="AI65" s="5"/>
    </row>
    <row r="66" spans="1:35">
      <c r="A66" s="14" t="s">
        <v>18</v>
      </c>
      <c r="B66" s="18">
        <f t="shared" ref="B66:H67" si="24">IF(ISERROR(COUNTIF(B$11:B$50,B73)/$A$69),0,COUNTIF(B$11:B$50,B73)/$A$69)</f>
        <v>0</v>
      </c>
      <c r="C66" s="18">
        <f t="shared" si="24"/>
        <v>0</v>
      </c>
      <c r="D66" s="18">
        <f t="shared" si="24"/>
        <v>0</v>
      </c>
      <c r="E66" s="18">
        <f t="shared" si="24"/>
        <v>0</v>
      </c>
      <c r="F66" s="18">
        <f t="shared" si="24"/>
        <v>0</v>
      </c>
      <c r="G66" s="18">
        <f t="shared" si="24"/>
        <v>0</v>
      </c>
      <c r="H66" s="18">
        <f t="shared" si="24"/>
        <v>0</v>
      </c>
      <c r="I66" s="18">
        <f>IF(ISERROR(COUNTIF(I$11:I$50,I75)/$A$69),0,COUNTIF(I$11:I$50,I75)/$A$69)</f>
        <v>0</v>
      </c>
      <c r="J66" s="18">
        <f>IF(ISERROR(COUNTIF(J$11:J$50,J73)/$A$69),0,COUNTIF(J$11:J$50,J73)/$A$69)</f>
        <v>0</v>
      </c>
      <c r="K66" s="18">
        <f>IF(ISERROR(COUNTIF(K$11:K$50,K71)/$A$69),0,COUNTIF(K$11:K$50,K71)/$A$69)</f>
        <v>0</v>
      </c>
      <c r="L66" s="18">
        <f>IF(ISERROR(COUNTIF(L$11:L$50,L72)/$A$69),0,COUNTIF(L$11:L$50,L72)/$A$69)</f>
        <v>0</v>
      </c>
      <c r="M66" s="18">
        <f>IF(ISERROR(COUNTIF(M$11:M$50,M72)/$A$69),0,COUNTIF(M$11:M$50,M72)/$A$69)</f>
        <v>0</v>
      </c>
      <c r="N66" s="18">
        <f>IF(ISERROR(COUNTIF(N$11:N$50,N71)/$A$69),0,COUNTIF(N$11:N$50,N71)/$A$69)</f>
        <v>0</v>
      </c>
      <c r="O66" s="18">
        <f>IF(ISERROR(COUNTIF(O$11:O$50,O72)/$A$69),0,COUNTIF(O$11:O$50,O72)/$A$69)</f>
        <v>0</v>
      </c>
      <c r="P66" s="18">
        <f>IF(ISERROR(COUNTIF(P$11:P$50,P72)/$A$69),0,COUNTIF(P$11:P$50,P72)/$A$69)</f>
        <v>0</v>
      </c>
      <c r="Q66" s="18">
        <f>IF(ISERROR(COUNTIF(Q$11:Q$50,Q72)/$A$69),0,COUNTIF(Q$11:Q$50,Q72)/$A$69)</f>
        <v>0</v>
      </c>
      <c r="R66" s="18">
        <f>IF(ISERROR(COUNTIF(R$11:R$50,R71)/$A$69),0,COUNTIF(R$11:R$50,R71)/$A$69)</f>
        <v>0</v>
      </c>
      <c r="S66" s="18">
        <f>IF(ISERROR(COUNTIF(S$11:S$50,S72)/$A$69),0,COUNTIF(S$11:S$50,S72)/$A$69)</f>
        <v>0</v>
      </c>
      <c r="T66" s="18">
        <f>IF(ISERROR(COUNTIF(T$11:T$50,T71)/$A$69),0,COUNTIF(T$11:T$50,T71)/$A$69)</f>
        <v>0</v>
      </c>
      <c r="U66" s="18">
        <f>IF(ISERROR(COUNTIF(U$11:U$50,U71)/$A$69),0,COUNTIF(U$11:U$50,U71)/$A$69)</f>
        <v>0</v>
      </c>
      <c r="V66" s="18">
        <f>IF(ISERROR(COUNTIF(V$11:V$50,V72)/$A$69),0,COUNTIF(V$11:V$50,V72)/$A$69)</f>
        <v>0</v>
      </c>
      <c r="W66" s="18">
        <f>IF(ISERROR(COUNTIF(W$11:W$50,W72)/$A$69),0,COUNTIF(W$11:W$50,W72)/$A$69)</f>
        <v>0</v>
      </c>
      <c r="X66" s="109"/>
      <c r="Y66" s="114"/>
      <c r="Z66" s="113"/>
      <c r="AA66" s="113"/>
      <c r="AB66" s="113"/>
      <c r="AC66" s="113"/>
      <c r="AD66" s="113"/>
      <c r="AE66" s="113"/>
      <c r="AF66" s="113"/>
      <c r="AG66" s="113"/>
      <c r="AH66" s="24"/>
    </row>
    <row r="67" spans="1:35">
      <c r="A67" s="14" t="s">
        <v>21</v>
      </c>
      <c r="B67" s="18">
        <f t="shared" si="24"/>
        <v>0</v>
      </c>
      <c r="C67" s="18">
        <f t="shared" si="24"/>
        <v>0</v>
      </c>
      <c r="D67" s="18">
        <f t="shared" si="24"/>
        <v>0</v>
      </c>
      <c r="E67" s="18">
        <f t="shared" si="24"/>
        <v>0</v>
      </c>
      <c r="F67" s="18">
        <f t="shared" si="24"/>
        <v>0</v>
      </c>
      <c r="G67" s="18">
        <f t="shared" si="24"/>
        <v>0</v>
      </c>
      <c r="H67" s="18">
        <f t="shared" si="24"/>
        <v>0</v>
      </c>
      <c r="I67" s="18">
        <f>IF(ISERROR(COUNTIF(I$11:I$50,I76)/$A$69),0,COUNTIF(I$11:I$50,I76)/$A$69)</f>
        <v>0</v>
      </c>
      <c r="J67" s="18">
        <f>IF(ISERROR(COUNTIF(J$11:J$50,J74)/$A$69),0,COUNTIF(J$11:J$50,J74)/$A$69)</f>
        <v>0</v>
      </c>
      <c r="K67" s="112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74"/>
      <c r="Y67" s="74"/>
      <c r="Z67" s="114"/>
      <c r="AA67" s="74"/>
      <c r="AB67" s="74"/>
      <c r="AC67" s="74"/>
      <c r="AD67" s="74"/>
      <c r="AE67" s="74"/>
      <c r="AF67" s="74"/>
      <c r="AG67" s="74"/>
      <c r="AH67" s="58"/>
    </row>
    <row r="68" spans="1:3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5"/>
    </row>
    <row r="69" spans="1:35" s="90" customFormat="1" hidden="1">
      <c r="A69" s="87">
        <f>COUNTA(A11:A50)</f>
        <v>0</v>
      </c>
      <c r="B69" s="88" t="s">
        <v>63</v>
      </c>
      <c r="C69" s="88" t="s">
        <v>4</v>
      </c>
      <c r="D69" s="88" t="s">
        <v>64</v>
      </c>
      <c r="E69" s="88" t="s">
        <v>63</v>
      </c>
      <c r="F69" s="88" t="s">
        <v>4</v>
      </c>
      <c r="G69" s="88" t="s">
        <v>63</v>
      </c>
      <c r="H69" s="88" t="s">
        <v>4</v>
      </c>
      <c r="I69" s="88" t="s">
        <v>73</v>
      </c>
      <c r="J69" s="88" t="s">
        <v>64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8">
        <v>0</v>
      </c>
      <c r="R69" s="88">
        <v>0</v>
      </c>
      <c r="S69" s="88">
        <v>0</v>
      </c>
      <c r="T69" s="88">
        <v>0</v>
      </c>
      <c r="U69" s="88">
        <v>0</v>
      </c>
      <c r="V69" s="88">
        <v>0</v>
      </c>
      <c r="W69" s="88">
        <v>0</v>
      </c>
      <c r="X69" s="88"/>
      <c r="Y69" s="88">
        <v>1</v>
      </c>
      <c r="Z69" s="88">
        <v>0</v>
      </c>
      <c r="AA69" s="88">
        <v>0</v>
      </c>
      <c r="AB69" s="88">
        <v>0</v>
      </c>
      <c r="AC69" s="88">
        <v>0</v>
      </c>
      <c r="AD69" s="88">
        <v>0</v>
      </c>
      <c r="AE69" s="88">
        <v>0</v>
      </c>
      <c r="AF69" s="88">
        <v>0</v>
      </c>
      <c r="AG69" s="88">
        <v>0</v>
      </c>
      <c r="AH69" s="89"/>
    </row>
    <row r="70" spans="1:35" s="90" customFormat="1" hidden="1">
      <c r="A70" s="87"/>
      <c r="B70" s="88" t="s">
        <v>92</v>
      </c>
      <c r="C70" s="88" t="s">
        <v>2</v>
      </c>
      <c r="D70" s="88" t="s">
        <v>95</v>
      </c>
      <c r="E70" s="88" t="s">
        <v>92</v>
      </c>
      <c r="F70" s="88" t="s">
        <v>2</v>
      </c>
      <c r="G70" s="88" t="s">
        <v>92</v>
      </c>
      <c r="H70" s="88" t="s">
        <v>2</v>
      </c>
      <c r="I70" s="88" t="s">
        <v>98</v>
      </c>
      <c r="J70" s="88" t="s">
        <v>95</v>
      </c>
      <c r="K70" s="88">
        <v>1</v>
      </c>
      <c r="L70" s="88">
        <v>1</v>
      </c>
      <c r="M70" s="88">
        <v>1</v>
      </c>
      <c r="N70" s="88">
        <v>1</v>
      </c>
      <c r="O70" s="88">
        <v>1</v>
      </c>
      <c r="P70" s="88">
        <v>1</v>
      </c>
      <c r="Q70" s="88">
        <v>1</v>
      </c>
      <c r="R70" s="88">
        <v>1</v>
      </c>
      <c r="S70" s="88">
        <v>1</v>
      </c>
      <c r="T70" s="88">
        <v>1</v>
      </c>
      <c r="U70" s="88">
        <v>1</v>
      </c>
      <c r="V70" s="88">
        <v>1</v>
      </c>
      <c r="W70" s="88">
        <v>1</v>
      </c>
      <c r="X70" s="88" t="s">
        <v>10</v>
      </c>
      <c r="Y70" s="88">
        <v>2</v>
      </c>
      <c r="Z70" s="88">
        <v>1</v>
      </c>
      <c r="AA70" s="88">
        <v>1</v>
      </c>
      <c r="AB70" s="88">
        <v>1</v>
      </c>
      <c r="AC70" s="88">
        <v>1</v>
      </c>
      <c r="AD70" s="88">
        <v>1</v>
      </c>
      <c r="AE70" s="88">
        <v>1</v>
      </c>
      <c r="AF70" s="88">
        <v>1</v>
      </c>
      <c r="AG70" s="88">
        <v>1</v>
      </c>
      <c r="AH70" s="89"/>
    </row>
    <row r="71" spans="1:35" s="90" customFormat="1" hidden="1">
      <c r="A71" s="87"/>
      <c r="B71" s="88" t="s">
        <v>93</v>
      </c>
      <c r="C71" s="88" t="s">
        <v>3</v>
      </c>
      <c r="D71" s="88" t="s">
        <v>96</v>
      </c>
      <c r="E71" s="88" t="s">
        <v>93</v>
      </c>
      <c r="F71" s="88" t="s">
        <v>3</v>
      </c>
      <c r="G71" s="88" t="s">
        <v>93</v>
      </c>
      <c r="H71" s="88" t="s">
        <v>3</v>
      </c>
      <c r="I71" s="88" t="s">
        <v>99</v>
      </c>
      <c r="J71" s="88" t="s">
        <v>96</v>
      </c>
      <c r="K71" s="88" t="s">
        <v>10</v>
      </c>
      <c r="L71" s="88">
        <v>2</v>
      </c>
      <c r="M71" s="88">
        <v>2</v>
      </c>
      <c r="N71" s="88" t="s">
        <v>10</v>
      </c>
      <c r="O71" s="88">
        <v>2</v>
      </c>
      <c r="P71" s="88">
        <v>2</v>
      </c>
      <c r="Q71" s="88">
        <v>2</v>
      </c>
      <c r="R71" s="88" t="s">
        <v>10</v>
      </c>
      <c r="S71" s="88">
        <v>2</v>
      </c>
      <c r="T71" s="88" t="s">
        <v>10</v>
      </c>
      <c r="U71" s="88" t="s">
        <v>10</v>
      </c>
      <c r="V71" s="88">
        <v>2</v>
      </c>
      <c r="W71" s="88">
        <v>2</v>
      </c>
      <c r="X71" s="88"/>
      <c r="Y71" s="88"/>
      <c r="Z71" s="88">
        <v>2</v>
      </c>
      <c r="AA71" s="88">
        <v>2</v>
      </c>
      <c r="AB71" s="88">
        <v>2</v>
      </c>
      <c r="AC71" s="88">
        <v>2</v>
      </c>
      <c r="AD71" s="88">
        <v>2</v>
      </c>
      <c r="AE71" s="88">
        <v>2</v>
      </c>
      <c r="AF71" s="88">
        <v>2</v>
      </c>
      <c r="AG71" s="88"/>
      <c r="AH71" s="89"/>
    </row>
    <row r="72" spans="1:35" s="90" customFormat="1" hidden="1">
      <c r="A72" s="87"/>
      <c r="B72" s="88" t="s">
        <v>94</v>
      </c>
      <c r="C72" s="88" t="s">
        <v>5</v>
      </c>
      <c r="D72" s="88" t="s">
        <v>97</v>
      </c>
      <c r="E72" s="88" t="s">
        <v>94</v>
      </c>
      <c r="F72" s="88" t="s">
        <v>5</v>
      </c>
      <c r="G72" s="88" t="s">
        <v>94</v>
      </c>
      <c r="H72" s="88" t="s">
        <v>5</v>
      </c>
      <c r="I72" s="88" t="s">
        <v>100</v>
      </c>
      <c r="J72" s="88" t="s">
        <v>97</v>
      </c>
      <c r="K72" s="88"/>
      <c r="L72" s="88" t="s">
        <v>10</v>
      </c>
      <c r="M72" s="88" t="s">
        <v>10</v>
      </c>
      <c r="N72" s="88"/>
      <c r="O72" s="88" t="s">
        <v>10</v>
      </c>
      <c r="P72" s="88" t="s">
        <v>10</v>
      </c>
      <c r="Q72" s="88" t="s">
        <v>10</v>
      </c>
      <c r="R72" s="88"/>
      <c r="S72" s="88" t="s">
        <v>10</v>
      </c>
      <c r="T72" s="88"/>
      <c r="U72" s="88"/>
      <c r="V72" s="88" t="s">
        <v>10</v>
      </c>
      <c r="W72" s="88" t="s">
        <v>10</v>
      </c>
      <c r="X72" s="88"/>
      <c r="Y72" s="88"/>
      <c r="Z72" s="88"/>
      <c r="AA72" s="88">
        <v>3</v>
      </c>
      <c r="AB72" s="88"/>
      <c r="AC72" s="88"/>
      <c r="AD72" s="88"/>
      <c r="AE72" s="88">
        <v>3</v>
      </c>
      <c r="AF72" s="88"/>
      <c r="AG72" s="88"/>
      <c r="AH72" s="89"/>
    </row>
    <row r="73" spans="1:35" s="90" customFormat="1" hidden="1">
      <c r="A73" s="87"/>
      <c r="B73" s="91" t="s">
        <v>10</v>
      </c>
      <c r="C73" s="91" t="s">
        <v>10</v>
      </c>
      <c r="D73" s="91" t="s">
        <v>10</v>
      </c>
      <c r="E73" s="91" t="s">
        <v>10</v>
      </c>
      <c r="F73" s="91" t="s">
        <v>10</v>
      </c>
      <c r="G73" s="91" t="s">
        <v>10</v>
      </c>
      <c r="H73" s="91" t="s">
        <v>10</v>
      </c>
      <c r="I73" s="91" t="s">
        <v>101</v>
      </c>
      <c r="J73" s="91" t="s">
        <v>10</v>
      </c>
      <c r="K73" s="91"/>
      <c r="L73" s="88"/>
      <c r="M73" s="88"/>
      <c r="N73" s="91"/>
      <c r="O73" s="88"/>
      <c r="P73" s="88"/>
      <c r="Q73" s="88"/>
      <c r="R73" s="91"/>
      <c r="S73" s="88"/>
      <c r="T73" s="91"/>
      <c r="U73" s="91"/>
      <c r="V73" s="88"/>
      <c r="W73" s="88"/>
      <c r="X73" s="92"/>
      <c r="Y73" s="91"/>
      <c r="Z73" s="91"/>
      <c r="AA73" s="88">
        <v>4</v>
      </c>
      <c r="AB73" s="91"/>
      <c r="AC73" s="91"/>
      <c r="AD73" s="91"/>
      <c r="AE73" s="88">
        <v>4</v>
      </c>
      <c r="AF73" s="91"/>
      <c r="AG73" s="91"/>
      <c r="AH73" s="89"/>
    </row>
    <row r="74" spans="1:35" s="90" customFormat="1" hidden="1">
      <c r="A74" s="93"/>
      <c r="B74" s="88" t="s">
        <v>20</v>
      </c>
      <c r="C74" s="88" t="s">
        <v>20</v>
      </c>
      <c r="D74" s="88" t="s">
        <v>20</v>
      </c>
      <c r="E74" s="88" t="s">
        <v>20</v>
      </c>
      <c r="F74" s="88" t="s">
        <v>20</v>
      </c>
      <c r="G74" s="88" t="s">
        <v>20</v>
      </c>
      <c r="H74" s="88" t="s">
        <v>20</v>
      </c>
      <c r="I74" s="88" t="s">
        <v>102</v>
      </c>
      <c r="J74" s="88" t="s">
        <v>20</v>
      </c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>
        <v>5</v>
      </c>
      <c r="AB74" s="88"/>
      <c r="AC74" s="88"/>
      <c r="AD74" s="88"/>
      <c r="AE74" s="88"/>
      <c r="AF74" s="88"/>
      <c r="AG74" s="88"/>
    </row>
    <row r="75" spans="1:35" s="86" customFormat="1" hidden="1">
      <c r="A75" s="93"/>
      <c r="B75" s="94"/>
      <c r="C75" s="94"/>
      <c r="D75" s="94"/>
      <c r="E75" s="94"/>
      <c r="F75" s="94"/>
      <c r="G75" s="94"/>
      <c r="H75" s="94"/>
      <c r="I75" s="91" t="s">
        <v>10</v>
      </c>
      <c r="J75" s="94"/>
      <c r="K75" s="94"/>
      <c r="L75" s="94"/>
      <c r="M75" s="88"/>
      <c r="N75" s="94"/>
      <c r="O75" s="94"/>
      <c r="P75" s="94"/>
      <c r="Q75" s="94"/>
      <c r="R75" s="94"/>
      <c r="S75" s="94"/>
      <c r="T75" s="94"/>
      <c r="U75" s="94"/>
      <c r="V75" s="94"/>
      <c r="W75" s="88"/>
      <c r="X75" s="94"/>
      <c r="Y75" s="94"/>
      <c r="Z75" s="94"/>
      <c r="AA75" s="94"/>
      <c r="AB75" s="94"/>
      <c r="AC75" s="94"/>
      <c r="AD75" s="94"/>
      <c r="AE75" s="94"/>
      <c r="AF75" s="94"/>
      <c r="AG75" s="94"/>
    </row>
    <row r="76" spans="1:35" s="86" customFormat="1" hidden="1">
      <c r="A76" s="93"/>
      <c r="B76" s="94"/>
      <c r="C76" s="94"/>
      <c r="D76" s="94"/>
      <c r="E76" s="94"/>
      <c r="F76" s="94"/>
      <c r="G76" s="94"/>
      <c r="H76" s="94"/>
      <c r="I76" s="88" t="s">
        <v>20</v>
      </c>
      <c r="J76" s="94"/>
      <c r="K76" s="94"/>
      <c r="L76" s="94"/>
      <c r="M76" s="88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</row>
    <row r="77" spans="1:3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</row>
    <row r="78" spans="1:3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</row>
    <row r="79" spans="1:3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</row>
    <row r="80" spans="1:3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</row>
    <row r="81" spans="1:33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</row>
    <row r="82" spans="1:33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</row>
    <row r="83" spans="1:3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</row>
    <row r="84" spans="1:33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</row>
    <row r="85" spans="1:33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</row>
    <row r="86" spans="1:33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</row>
  </sheetData>
  <sheetProtection sheet="1" objects="1" scenarios="1"/>
  <mergeCells count="85">
    <mergeCell ref="B59:X59"/>
    <mergeCell ref="V53:V54"/>
    <mergeCell ref="W53:W54"/>
    <mergeCell ref="AH53:AH54"/>
    <mergeCell ref="X56:X58"/>
    <mergeCell ref="Q53:Q54"/>
    <mergeCell ref="R53:R54"/>
    <mergeCell ref="S53:S54"/>
    <mergeCell ref="T53:T54"/>
    <mergeCell ref="U53:U54"/>
    <mergeCell ref="AI52:AI55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BI8:BI9"/>
    <mergeCell ref="BJ8:BS8"/>
    <mergeCell ref="AJ51:AJ55"/>
    <mergeCell ref="AK51:AK55"/>
    <mergeCell ref="AL51:AL55"/>
    <mergeCell ref="BD8:BD9"/>
    <mergeCell ref="BE8:BE9"/>
    <mergeCell ref="BF8:BF9"/>
    <mergeCell ref="BG8:BG9"/>
    <mergeCell ref="BH8:BH9"/>
    <mergeCell ref="AY8:AY9"/>
    <mergeCell ref="AZ8:AZ9"/>
    <mergeCell ref="BA8:BA9"/>
    <mergeCell ref="BB8:BB9"/>
    <mergeCell ref="BC8:BC9"/>
    <mergeCell ref="AT8:AT9"/>
    <mergeCell ref="AX8:AX9"/>
    <mergeCell ref="AO8:AO9"/>
    <mergeCell ref="AP8:AP9"/>
    <mergeCell ref="AQ8:AQ9"/>
    <mergeCell ref="AR8:AR9"/>
    <mergeCell ref="AS8:AS9"/>
    <mergeCell ref="AH8:AH9"/>
    <mergeCell ref="AN8:AN9"/>
    <mergeCell ref="AU8:AU9"/>
    <mergeCell ref="AV8:AV9"/>
    <mergeCell ref="AW8:AW9"/>
    <mergeCell ref="AJ2:AL3"/>
    <mergeCell ref="AJ4:AJ9"/>
    <mergeCell ref="AK4:AK9"/>
    <mergeCell ref="AL4:AL9"/>
    <mergeCell ref="B6:AG6"/>
    <mergeCell ref="B7:AG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8:A10"/>
    <mergeCell ref="R8:R9"/>
    <mergeCell ref="S8:S9"/>
    <mergeCell ref="B3:O3"/>
    <mergeCell ref="L8:L9"/>
    <mergeCell ref="M8:M9"/>
    <mergeCell ref="N8:N9"/>
    <mergeCell ref="O8:O9"/>
    <mergeCell ref="T8:T9"/>
    <mergeCell ref="U8:U9"/>
    <mergeCell ref="Z8:AG8"/>
    <mergeCell ref="Z53:AG53"/>
    <mergeCell ref="P8:P9"/>
    <mergeCell ref="Q8:Q9"/>
    <mergeCell ref="V8:V9"/>
    <mergeCell ref="W8:W9"/>
  </mergeCells>
  <phoneticPr fontId="0" type="noConversion"/>
  <conditionalFormatting sqref="B33:B50">
    <cfRule type="cellIs" dxfId="215" priority="45" operator="equal">
      <formula>$B$10</formula>
    </cfRule>
    <cfRule type="cellIs" dxfId="214" priority="54" operator="equal">
      <formula>$B$10</formula>
    </cfRule>
  </conditionalFormatting>
  <conditionalFormatting sqref="C33:C50">
    <cfRule type="cellIs" dxfId="213" priority="44" operator="equal">
      <formula>$C$10</formula>
    </cfRule>
    <cfRule type="cellIs" dxfId="212" priority="53" operator="equal">
      <formula>$C$10</formula>
    </cfRule>
  </conditionalFormatting>
  <conditionalFormatting sqref="D33:D50">
    <cfRule type="cellIs" dxfId="211" priority="43" operator="equal">
      <formula>$D$10</formula>
    </cfRule>
    <cfRule type="cellIs" dxfId="210" priority="52" operator="equal">
      <formula>$D$10</formula>
    </cfRule>
  </conditionalFormatting>
  <conditionalFormatting sqref="E33:E50">
    <cfRule type="cellIs" dxfId="209" priority="42" operator="equal">
      <formula>$E$10</formula>
    </cfRule>
    <cfRule type="cellIs" dxfId="208" priority="51" operator="equal">
      <formula>$E$10</formula>
    </cfRule>
  </conditionalFormatting>
  <conditionalFormatting sqref="F33:F50">
    <cfRule type="cellIs" dxfId="207" priority="41" operator="equal">
      <formula>$F$10</formula>
    </cfRule>
    <cfRule type="cellIs" dxfId="206" priority="50" operator="equal">
      <formula>$F$10</formula>
    </cfRule>
  </conditionalFormatting>
  <conditionalFormatting sqref="G33:G50">
    <cfRule type="cellIs" dxfId="205" priority="40" operator="equal">
      <formula>$G$10</formula>
    </cfRule>
    <cfRule type="cellIs" dxfId="204" priority="49" operator="equal">
      <formula>$G$10</formula>
    </cfRule>
  </conditionalFormatting>
  <conditionalFormatting sqref="H33:H50">
    <cfRule type="cellIs" dxfId="203" priority="39" operator="equal">
      <formula>$H$10</formula>
    </cfRule>
    <cfRule type="cellIs" dxfId="202" priority="48" operator="equal">
      <formula>$H$10</formula>
    </cfRule>
  </conditionalFormatting>
  <conditionalFormatting sqref="I33:I50">
    <cfRule type="cellIs" dxfId="201" priority="38" operator="equal">
      <formula>$I$10</formula>
    </cfRule>
    <cfRule type="cellIs" dxfId="200" priority="47" operator="equal">
      <formula>$I$10</formula>
    </cfRule>
  </conditionalFormatting>
  <conditionalFormatting sqref="J33:J50">
    <cfRule type="cellIs" dxfId="199" priority="37" operator="equal">
      <formula>$J$10</formula>
    </cfRule>
    <cfRule type="cellIs" dxfId="198" priority="46" operator="equal">
      <formula>$J$10</formula>
    </cfRule>
  </conditionalFormatting>
  <conditionalFormatting sqref="B12">
    <cfRule type="cellIs" dxfId="197" priority="9" operator="equal">
      <formula>$B$10</formula>
    </cfRule>
    <cfRule type="cellIs" dxfId="196" priority="18" operator="equal">
      <formula>$B$10</formula>
    </cfRule>
  </conditionalFormatting>
  <conditionalFormatting sqref="C12">
    <cfRule type="cellIs" dxfId="195" priority="8" operator="equal">
      <formula>$C$10</formula>
    </cfRule>
    <cfRule type="cellIs" dxfId="194" priority="17" operator="equal">
      <formula>$C$10</formula>
    </cfRule>
  </conditionalFormatting>
  <conditionalFormatting sqref="D12">
    <cfRule type="cellIs" dxfId="193" priority="7" operator="equal">
      <formula>$D$10</formula>
    </cfRule>
    <cfRule type="cellIs" dxfId="192" priority="16" operator="equal">
      <formula>$D$10</formula>
    </cfRule>
  </conditionalFormatting>
  <conditionalFormatting sqref="E12">
    <cfRule type="cellIs" dxfId="191" priority="6" operator="equal">
      <formula>$E$10</formula>
    </cfRule>
    <cfRule type="cellIs" dxfId="190" priority="15" operator="equal">
      <formula>$E$10</formula>
    </cfRule>
  </conditionalFormatting>
  <conditionalFormatting sqref="F12">
    <cfRule type="cellIs" dxfId="189" priority="5" operator="equal">
      <formula>$F$10</formula>
    </cfRule>
    <cfRule type="cellIs" dxfId="188" priority="14" operator="equal">
      <formula>$F$10</formula>
    </cfRule>
  </conditionalFormatting>
  <conditionalFormatting sqref="G12">
    <cfRule type="cellIs" dxfId="187" priority="4" operator="equal">
      <formula>$G$10</formula>
    </cfRule>
    <cfRule type="cellIs" dxfId="186" priority="13" operator="equal">
      <formula>$G$10</formula>
    </cfRule>
  </conditionalFormatting>
  <conditionalFormatting sqref="H12">
    <cfRule type="cellIs" dxfId="185" priority="3" operator="equal">
      <formula>$H$10</formula>
    </cfRule>
    <cfRule type="cellIs" dxfId="184" priority="12" operator="equal">
      <formula>$H$10</formula>
    </cfRule>
  </conditionalFormatting>
  <conditionalFormatting sqref="I12">
    <cfRule type="cellIs" dxfId="183" priority="2" operator="equal">
      <formula>$I$10</formula>
    </cfRule>
    <cfRule type="cellIs" dxfId="182" priority="11" operator="equal">
      <formula>$I$10</formula>
    </cfRule>
  </conditionalFormatting>
  <conditionalFormatting sqref="J12">
    <cfRule type="cellIs" dxfId="181" priority="1" operator="equal">
      <formula>$J$10</formula>
    </cfRule>
    <cfRule type="cellIs" dxfId="180" priority="10" operator="equal">
      <formula>$J$10</formula>
    </cfRule>
  </conditionalFormatting>
  <conditionalFormatting sqref="B11 B13:B32">
    <cfRule type="cellIs" dxfId="179" priority="27" operator="equal">
      <formula>$B$10</formula>
    </cfRule>
    <cfRule type="cellIs" dxfId="178" priority="36" operator="equal">
      <formula>$B$10</formula>
    </cfRule>
  </conditionalFormatting>
  <conditionalFormatting sqref="C11 C13:C32">
    <cfRule type="cellIs" dxfId="177" priority="26" operator="equal">
      <formula>$C$10</formula>
    </cfRule>
    <cfRule type="cellIs" dxfId="176" priority="35" operator="equal">
      <formula>$C$10</formula>
    </cfRule>
  </conditionalFormatting>
  <conditionalFormatting sqref="D11 D13:D32">
    <cfRule type="cellIs" dxfId="175" priority="25" operator="equal">
      <formula>$D$10</formula>
    </cfRule>
    <cfRule type="cellIs" dxfId="174" priority="34" operator="equal">
      <formula>$D$10</formula>
    </cfRule>
  </conditionalFormatting>
  <conditionalFormatting sqref="E11 E13:E32">
    <cfRule type="cellIs" dxfId="173" priority="24" operator="equal">
      <formula>$E$10</formula>
    </cfRule>
    <cfRule type="cellIs" dxfId="172" priority="33" operator="equal">
      <formula>$E$10</formula>
    </cfRule>
  </conditionalFormatting>
  <conditionalFormatting sqref="F11 F13:F32">
    <cfRule type="cellIs" dxfId="171" priority="23" operator="equal">
      <formula>$F$10</formula>
    </cfRule>
    <cfRule type="cellIs" dxfId="170" priority="32" operator="equal">
      <formula>$F$10</formula>
    </cfRule>
  </conditionalFormatting>
  <conditionalFormatting sqref="G11 G13:G32">
    <cfRule type="cellIs" dxfId="169" priority="22" operator="equal">
      <formula>$G$10</formula>
    </cfRule>
    <cfRule type="cellIs" dxfId="168" priority="31" operator="equal">
      <formula>$G$10</formula>
    </cfRule>
  </conditionalFormatting>
  <conditionalFormatting sqref="H11 H13:H32">
    <cfRule type="cellIs" dxfId="167" priority="21" operator="equal">
      <formula>$H$10</formula>
    </cfRule>
    <cfRule type="cellIs" dxfId="166" priority="30" operator="equal">
      <formula>$H$10</formula>
    </cfRule>
  </conditionalFormatting>
  <conditionalFormatting sqref="I11 I13:I32">
    <cfRule type="cellIs" dxfId="165" priority="20" operator="equal">
      <formula>$I$10</formula>
    </cfRule>
    <cfRule type="cellIs" dxfId="164" priority="29" operator="equal">
      <formula>$I$10</formula>
    </cfRule>
  </conditionalFormatting>
  <conditionalFormatting sqref="J11 J13:J32">
    <cfRule type="cellIs" dxfId="163" priority="19" operator="equal">
      <formula>$J$10</formula>
    </cfRule>
    <cfRule type="cellIs" dxfId="162" priority="28" operator="equal">
      <formula>$J$10</formula>
    </cfRule>
  </conditionalFormatting>
  <dataValidations xWindow="1067" yWindow="288" count="25">
    <dataValidation type="list" allowBlank="1" showErrorMessage="1" error="Niepoprawna wartość komórki." sqref="B11:H50 J11:J50">
      <formula1>B$69:B$74</formula1>
    </dataValidation>
    <dataValidation type="list" allowBlank="1" showErrorMessage="1" error="Niepoprawna wartość komórki." sqref="U11:U50">
      <formula1>$U$69:$U$71</formula1>
    </dataValidation>
    <dataValidation type="list" allowBlank="1" showErrorMessage="1" error="Niepoprawna wartość komórki." sqref="T11:T50">
      <formula1>$T$69:$T$71</formula1>
    </dataValidation>
    <dataValidation type="list" allowBlank="1" showErrorMessage="1" error="Niepoprawna wartość komórki." sqref="S11:S50">
      <formula1>$S$69:$S$72</formula1>
    </dataValidation>
    <dataValidation type="list" allowBlank="1" showErrorMessage="1" error="Niepoprawna wartość komórki." sqref="R11:R50">
      <formula1>$R$69:$R$71</formula1>
    </dataValidation>
    <dataValidation type="list" allowBlank="1" showErrorMessage="1" error="Niepoprawna wartość komórki." sqref="Q11:Q50">
      <formula1>$Q$69:$Q$72</formula1>
    </dataValidation>
    <dataValidation type="list" allowBlank="1" showErrorMessage="1" error="Niepoprawna wartość komórki." sqref="P11:P50">
      <formula1>$P$69:$P$72</formula1>
    </dataValidation>
    <dataValidation type="list" allowBlank="1" showErrorMessage="1" error="Niepoprawna wartość komórki." sqref="O11:O50">
      <formula1>$O$69:$O$72</formula1>
    </dataValidation>
    <dataValidation type="list" allowBlank="1" showErrorMessage="1" error="Niepoprawna wartość komórki." sqref="N11:N50">
      <formula1>$N$69:$N$71</formula1>
    </dataValidation>
    <dataValidation type="list" allowBlank="1" showErrorMessage="1" error="Niepoprawna wartość komórki." sqref="M11:M50">
      <formula1>$M$69:$M$72</formula1>
    </dataValidation>
    <dataValidation type="list" allowBlank="1" showErrorMessage="1" error="Niepoprawna wartość komórki." sqref="L11:L50">
      <formula1>$L$69:$L$72</formula1>
    </dataValidation>
    <dataValidation type="list" allowBlank="1" showErrorMessage="1" error="Niepoprawna wartość komórki." sqref="K11:K50">
      <formula1>$K$69:$K$71</formula1>
    </dataValidation>
    <dataValidation type="list" allowBlank="1" showErrorMessage="1" error="Niepoprawna wartość komórki." sqref="I11:I50">
      <formula1>$I$69:$I$76</formula1>
    </dataValidation>
    <dataValidation type="whole" allowBlank="1" showErrorMessage="1" error="Niepoprawna wartość komórki." sqref="Y11:Y50">
      <formula1>0</formula1>
      <formula2>2</formula2>
    </dataValidation>
    <dataValidation type="list" allowBlank="1" showErrorMessage="1" error="Niepoprawna wartość komórki." sqref="V11:V50">
      <formula1>$V$69:$V$72</formula1>
    </dataValidation>
    <dataValidation type="list" allowBlank="1" showErrorMessage="1" error="Niepoprawna wartość komórki." sqref="X11:X50">
      <formula1>$X$69:$X$70</formula1>
    </dataValidation>
    <dataValidation type="list" allowBlank="1" showErrorMessage="1" error="Niepoprawna wartość komórki." sqref="W11:W50">
      <formula1>$W$69:$W$72</formula1>
    </dataValidation>
    <dataValidation type="list" allowBlank="1" showInputMessage="1" showErrorMessage="1" sqref="AG11:AG50">
      <formula1>$AG$69:$AG$70</formula1>
    </dataValidation>
    <dataValidation type="list" allowBlank="1" showInputMessage="1" showErrorMessage="1" sqref="AF11:AF50">
      <formula1>$AF$69:$AF$71</formula1>
    </dataValidation>
    <dataValidation type="list" allowBlank="1" showInputMessage="1" showErrorMessage="1" sqref="AE11:AE50">
      <formula1>$AE$69:$AE$73</formula1>
    </dataValidation>
    <dataValidation type="list" allowBlank="1" showInputMessage="1" showErrorMessage="1" sqref="AD11:AD50">
      <formula1>$AD$69:$AD$71</formula1>
    </dataValidation>
    <dataValidation type="list" allowBlank="1" showInputMessage="1" showErrorMessage="1" sqref="AC11:AC50">
      <formula1>$AC$69:$AC$71</formula1>
    </dataValidation>
    <dataValidation type="list" allowBlank="1" showInputMessage="1" showErrorMessage="1" sqref="AB11:AB50">
      <formula1>$AB$69:$AB$71</formula1>
    </dataValidation>
    <dataValidation type="list" allowBlank="1" showInputMessage="1" showErrorMessage="1" sqref="AA11:AA50">
      <formula1>$AA$69:$AA$74</formula1>
    </dataValidation>
    <dataValidation type="list" allowBlank="1" showInputMessage="1" showErrorMessage="1" sqref="Z11:Z50">
      <formula1>$Z$69:$Z$71</formula1>
    </dataValidation>
  </dataValidations>
  <pageMargins left="0.75" right="0.75" top="1" bottom="1" header="0.5" footer="0.5"/>
  <pageSetup paperSize="9" orientation="landscape" horizontalDpi="200" verticalDpi="200" r:id="rId1"/>
  <headerFooter alignWithMargins="0">
    <oddHeader>&amp;C&amp;"Arial CE,Pogrubiony"ODDZIAŁ &amp;A</oddHeader>
    <oddFooter>&amp;C&amp;"Arial CE,Pogrubiony"&amp;F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autoPageBreaks="0"/>
  </sheetPr>
  <dimension ref="A1:CC86"/>
  <sheetViews>
    <sheetView showGridLines="0" zoomScale="90" zoomScaleNormal="90" workbookViewId="0">
      <pane ySplit="10" topLeftCell="A11" activePane="bottomLeft" state="frozen"/>
      <selection activeCell="E1" sqref="E1"/>
      <selection pane="bottomLeft" activeCell="A11" sqref="A11"/>
    </sheetView>
  </sheetViews>
  <sheetFormatPr defaultRowHeight="12.75"/>
  <cols>
    <col min="1" max="1" width="18.85546875" style="1" customWidth="1"/>
    <col min="2" max="33" width="6.140625" style="1" customWidth="1"/>
    <col min="34" max="34" width="7.7109375" style="1" customWidth="1"/>
    <col min="35" max="35" width="10" style="1" customWidth="1"/>
    <col min="36" max="38" width="8.140625" style="1" customWidth="1"/>
    <col min="39" max="39" width="5.85546875" style="1" customWidth="1"/>
    <col min="40" max="43" width="2.42578125" style="1" hidden="1" customWidth="1"/>
    <col min="44" max="48" width="2.7109375" style="1" hidden="1" customWidth="1"/>
    <col min="49" max="51" width="2.42578125" style="1" hidden="1" customWidth="1"/>
    <col min="52" max="53" width="3.140625" style="1" hidden="1" customWidth="1"/>
    <col min="54" max="54" width="2.42578125" style="1" hidden="1" customWidth="1"/>
    <col min="55" max="55" width="5.28515625" style="1" hidden="1" customWidth="1"/>
    <col min="56" max="56" width="4" style="1" hidden="1" customWidth="1"/>
    <col min="57" max="57" width="2.7109375" style="1" hidden="1" customWidth="1"/>
    <col min="58" max="59" width="4" style="1" hidden="1" customWidth="1"/>
    <col min="60" max="61" width="2.7109375" style="1" hidden="1" customWidth="1"/>
    <col min="62" max="62" width="5.140625" style="1" hidden="1" customWidth="1"/>
    <col min="63" max="63" width="4.28515625" style="1" hidden="1" customWidth="1"/>
    <col min="64" max="64" width="3" style="1" hidden="1" customWidth="1"/>
    <col min="65" max="67" width="5.140625" style="1" hidden="1" customWidth="1"/>
    <col min="68" max="70" width="3" style="1" hidden="1" customWidth="1"/>
    <col min="71" max="71" width="5.140625" style="1" hidden="1" customWidth="1"/>
    <col min="72" max="72" width="5.5703125" style="1" hidden="1" customWidth="1"/>
    <col min="73" max="73" width="0" style="1" hidden="1" customWidth="1"/>
    <col min="74" max="74" width="9.140625" style="1" customWidth="1"/>
    <col min="75" max="16384" width="9.140625" style="1"/>
  </cols>
  <sheetData>
    <row r="1" spans="1:75" ht="12.75" customHeight="1">
      <c r="B1" s="44" t="s">
        <v>62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BP1" s="32"/>
    </row>
    <row r="2" spans="1:75" ht="12.7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5"/>
      <c r="S2" s="35"/>
      <c r="T2" s="35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J2" s="297" t="s">
        <v>11</v>
      </c>
      <c r="AK2" s="297"/>
      <c r="AL2" s="297"/>
      <c r="BP2" s="32"/>
    </row>
    <row r="3" spans="1:75" ht="14.25" customHeight="1" thickBot="1">
      <c r="A3" s="23" t="s">
        <v>7</v>
      </c>
      <c r="B3" s="296" t="s">
        <v>128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J3" s="297"/>
      <c r="AK3" s="297"/>
      <c r="AL3" s="297"/>
      <c r="BP3" s="32"/>
    </row>
    <row r="4" spans="1:75" ht="15.75" customHeight="1" thickBot="1">
      <c r="A4" s="130" t="str">
        <f>IF(ISBLANK(A!A4)," ",A!A4)</f>
        <v xml:space="preserve"> </v>
      </c>
      <c r="D4" s="12" t="s">
        <v>17</v>
      </c>
      <c r="F4" s="13" t="s">
        <v>16</v>
      </c>
      <c r="AJ4" s="301" t="s">
        <v>115</v>
      </c>
      <c r="AK4" s="304" t="s">
        <v>116</v>
      </c>
      <c r="AL4" s="304" t="s">
        <v>117</v>
      </c>
      <c r="BP4" s="32"/>
    </row>
    <row r="5" spans="1:75" ht="18" customHeight="1" thickBot="1">
      <c r="AH5" s="32"/>
      <c r="AJ5" s="302"/>
      <c r="AK5" s="305"/>
      <c r="AL5" s="305"/>
      <c r="BP5" s="32"/>
    </row>
    <row r="6" spans="1:75" ht="15.75" customHeight="1" thickBot="1">
      <c r="A6" s="2"/>
      <c r="B6" s="292" t="s">
        <v>8</v>
      </c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J6" s="302"/>
      <c r="AK6" s="305"/>
      <c r="AL6" s="305"/>
      <c r="BP6" s="32"/>
    </row>
    <row r="7" spans="1:75" ht="13.5" thickBot="1">
      <c r="B7" s="293" t="s">
        <v>9</v>
      </c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J7" s="302"/>
      <c r="AK7" s="305"/>
      <c r="AL7" s="305"/>
      <c r="BP7" s="32"/>
    </row>
    <row r="8" spans="1:75" ht="15" customHeight="1" thickBot="1">
      <c r="A8" s="289" t="s">
        <v>0</v>
      </c>
      <c r="B8" s="294">
        <v>1</v>
      </c>
      <c r="C8" s="280">
        <v>3</v>
      </c>
      <c r="D8" s="280">
        <v>4</v>
      </c>
      <c r="E8" s="280">
        <v>9</v>
      </c>
      <c r="F8" s="280">
        <v>10</v>
      </c>
      <c r="G8" s="280">
        <v>13</v>
      </c>
      <c r="H8" s="280">
        <v>14</v>
      </c>
      <c r="I8" s="280">
        <v>15</v>
      </c>
      <c r="J8" s="299">
        <v>17</v>
      </c>
      <c r="K8" s="294">
        <v>2</v>
      </c>
      <c r="L8" s="280">
        <v>5</v>
      </c>
      <c r="M8" s="280">
        <v>6</v>
      </c>
      <c r="N8" s="278" t="s">
        <v>74</v>
      </c>
      <c r="O8" s="278" t="s">
        <v>75</v>
      </c>
      <c r="P8" s="280">
        <v>8</v>
      </c>
      <c r="Q8" s="307" t="s">
        <v>113</v>
      </c>
      <c r="R8" s="307" t="s">
        <v>114</v>
      </c>
      <c r="S8" s="280">
        <v>12</v>
      </c>
      <c r="T8" s="278" t="s">
        <v>78</v>
      </c>
      <c r="U8" s="278" t="s">
        <v>79</v>
      </c>
      <c r="V8" s="280">
        <v>18</v>
      </c>
      <c r="W8" s="282">
        <v>19</v>
      </c>
      <c r="X8" s="155">
        <v>20</v>
      </c>
      <c r="Y8" s="154" t="s">
        <v>61</v>
      </c>
      <c r="Z8" s="271" t="s">
        <v>123</v>
      </c>
      <c r="AA8" s="271"/>
      <c r="AB8" s="271"/>
      <c r="AC8" s="271"/>
      <c r="AD8" s="271"/>
      <c r="AE8" s="271"/>
      <c r="AF8" s="271"/>
      <c r="AG8" s="272"/>
      <c r="AH8" s="284" t="s">
        <v>1</v>
      </c>
      <c r="AJ8" s="302"/>
      <c r="AK8" s="305"/>
      <c r="AL8" s="305"/>
      <c r="AN8" s="273">
        <v>1</v>
      </c>
      <c r="AO8" s="273">
        <v>3</v>
      </c>
      <c r="AP8" s="273">
        <v>4</v>
      </c>
      <c r="AQ8" s="273">
        <v>9</v>
      </c>
      <c r="AR8" s="273">
        <v>10</v>
      </c>
      <c r="AS8" s="273">
        <v>13</v>
      </c>
      <c r="AT8" s="273">
        <v>14</v>
      </c>
      <c r="AU8" s="273">
        <v>15</v>
      </c>
      <c r="AV8" s="273">
        <v>17</v>
      </c>
      <c r="AW8" s="273">
        <v>2</v>
      </c>
      <c r="AX8" s="273">
        <v>5</v>
      </c>
      <c r="AY8" s="273">
        <v>6</v>
      </c>
      <c r="AZ8" s="277" t="s">
        <v>74</v>
      </c>
      <c r="BA8" s="277" t="s">
        <v>75</v>
      </c>
      <c r="BB8" s="273">
        <v>8</v>
      </c>
      <c r="BC8" s="277" t="s">
        <v>76</v>
      </c>
      <c r="BD8" s="277" t="s">
        <v>77</v>
      </c>
      <c r="BE8" s="273">
        <v>12</v>
      </c>
      <c r="BF8" s="277" t="s">
        <v>78</v>
      </c>
      <c r="BG8" s="277" t="s">
        <v>79</v>
      </c>
      <c r="BH8" s="273">
        <v>18</v>
      </c>
      <c r="BI8" s="273">
        <v>19</v>
      </c>
      <c r="BJ8" s="274" t="s">
        <v>88</v>
      </c>
      <c r="BK8" s="274"/>
      <c r="BL8" s="274"/>
      <c r="BM8" s="274"/>
      <c r="BN8" s="274"/>
      <c r="BO8" s="274"/>
      <c r="BP8" s="274"/>
      <c r="BQ8" s="274"/>
      <c r="BR8" s="274"/>
      <c r="BS8" s="274"/>
      <c r="BT8" s="95" t="s">
        <v>49</v>
      </c>
      <c r="BW8" s="33"/>
    </row>
    <row r="9" spans="1:75" ht="43.5" customHeight="1">
      <c r="A9" s="290"/>
      <c r="B9" s="295"/>
      <c r="C9" s="281"/>
      <c r="D9" s="281"/>
      <c r="E9" s="281"/>
      <c r="F9" s="281"/>
      <c r="G9" s="281"/>
      <c r="H9" s="281"/>
      <c r="I9" s="281"/>
      <c r="J9" s="300"/>
      <c r="K9" s="295"/>
      <c r="L9" s="281"/>
      <c r="M9" s="281"/>
      <c r="N9" s="279"/>
      <c r="O9" s="279"/>
      <c r="P9" s="281"/>
      <c r="Q9" s="308"/>
      <c r="R9" s="308"/>
      <c r="S9" s="281"/>
      <c r="T9" s="279"/>
      <c r="U9" s="279"/>
      <c r="V9" s="281"/>
      <c r="W9" s="283"/>
      <c r="X9" s="166" t="s">
        <v>103</v>
      </c>
      <c r="Y9" s="167" t="s">
        <v>80</v>
      </c>
      <c r="Z9" s="168" t="s">
        <v>81</v>
      </c>
      <c r="AA9" s="168" t="s">
        <v>90</v>
      </c>
      <c r="AB9" s="168" t="s">
        <v>82</v>
      </c>
      <c r="AC9" s="168" t="s">
        <v>83</v>
      </c>
      <c r="AD9" s="169" t="s">
        <v>84</v>
      </c>
      <c r="AE9" s="169" t="s">
        <v>85</v>
      </c>
      <c r="AF9" s="169" t="s">
        <v>86</v>
      </c>
      <c r="AG9" s="170" t="s">
        <v>91</v>
      </c>
      <c r="AH9" s="285"/>
      <c r="AJ9" s="303"/>
      <c r="AK9" s="306"/>
      <c r="AL9" s="306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7"/>
      <c r="BA9" s="277"/>
      <c r="BB9" s="273"/>
      <c r="BC9" s="277"/>
      <c r="BD9" s="277"/>
      <c r="BE9" s="273"/>
      <c r="BF9" s="277"/>
      <c r="BG9" s="277"/>
      <c r="BH9" s="273"/>
      <c r="BI9" s="273"/>
      <c r="BJ9" s="98" t="s">
        <v>89</v>
      </c>
      <c r="BK9" s="172" t="s">
        <v>80</v>
      </c>
      <c r="BL9" s="98" t="s">
        <v>81</v>
      </c>
      <c r="BM9" s="98" t="s">
        <v>90</v>
      </c>
      <c r="BN9" s="98" t="s">
        <v>82</v>
      </c>
      <c r="BO9" s="98" t="s">
        <v>83</v>
      </c>
      <c r="BP9" s="98" t="s">
        <v>84</v>
      </c>
      <c r="BQ9" s="98" t="s">
        <v>85</v>
      </c>
      <c r="BR9" s="98" t="s">
        <v>86</v>
      </c>
      <c r="BS9" s="98" t="s">
        <v>91</v>
      </c>
      <c r="BT9" s="95"/>
      <c r="BW9" s="33"/>
    </row>
    <row r="10" spans="1:75" ht="16.5" thickBot="1">
      <c r="A10" s="291"/>
      <c r="B10" s="37" t="s">
        <v>92</v>
      </c>
      <c r="C10" s="4" t="s">
        <v>5</v>
      </c>
      <c r="D10" s="4" t="s">
        <v>96</v>
      </c>
      <c r="E10" s="4" t="s">
        <v>63</v>
      </c>
      <c r="F10" s="4" t="s">
        <v>5</v>
      </c>
      <c r="G10" s="4" t="s">
        <v>93</v>
      </c>
      <c r="H10" s="4" t="s">
        <v>5</v>
      </c>
      <c r="I10" s="4" t="s">
        <v>73</v>
      </c>
      <c r="J10" s="22" t="s">
        <v>64</v>
      </c>
      <c r="K10" s="120">
        <v>1</v>
      </c>
      <c r="L10" s="121">
        <v>2</v>
      </c>
      <c r="M10" s="121">
        <v>2</v>
      </c>
      <c r="N10" s="121">
        <v>1</v>
      </c>
      <c r="O10" s="121">
        <v>2</v>
      </c>
      <c r="P10" s="121">
        <v>2</v>
      </c>
      <c r="Q10" s="121">
        <v>2</v>
      </c>
      <c r="R10" s="121">
        <v>1</v>
      </c>
      <c r="S10" s="121">
        <v>2</v>
      </c>
      <c r="T10" s="121">
        <v>1</v>
      </c>
      <c r="U10" s="121">
        <v>1</v>
      </c>
      <c r="V10" s="121">
        <v>2</v>
      </c>
      <c r="W10" s="165">
        <v>2</v>
      </c>
      <c r="X10" s="171" t="s">
        <v>10</v>
      </c>
      <c r="Y10" s="115" t="s">
        <v>87</v>
      </c>
      <c r="Z10" s="121">
        <v>2</v>
      </c>
      <c r="AA10" s="121">
        <v>5</v>
      </c>
      <c r="AB10" s="121">
        <v>2</v>
      </c>
      <c r="AC10" s="121">
        <v>2</v>
      </c>
      <c r="AD10" s="121">
        <v>2</v>
      </c>
      <c r="AE10" s="121">
        <v>4</v>
      </c>
      <c r="AF10" s="121">
        <v>2</v>
      </c>
      <c r="AG10" s="122">
        <v>1</v>
      </c>
      <c r="AH10" s="38">
        <f>BT10</f>
        <v>50</v>
      </c>
      <c r="AI10" s="30" t="s">
        <v>44</v>
      </c>
      <c r="AJ10" s="73">
        <f>SUM(AN10,AW10,AO10,AP10,AX10,AZ10:BA10,AS10,AU10)</f>
        <v>11</v>
      </c>
      <c r="AK10" s="73">
        <f>SUM(AQ10,BF10:BG10,AV10,AR10,AT10)</f>
        <v>6</v>
      </c>
      <c r="AL10" s="73">
        <f>SUM(AY10,BB10,BC10:BD10,BE10,BH10,BI10,BL10:BS10)</f>
        <v>33</v>
      </c>
      <c r="AN10" s="100">
        <v>1</v>
      </c>
      <c r="AO10" s="100">
        <v>1</v>
      </c>
      <c r="AP10" s="100">
        <v>1</v>
      </c>
      <c r="AQ10" s="100">
        <v>1</v>
      </c>
      <c r="AR10" s="100">
        <v>1</v>
      </c>
      <c r="AS10" s="100">
        <v>1</v>
      </c>
      <c r="AT10" s="100">
        <v>1</v>
      </c>
      <c r="AU10" s="100">
        <v>1</v>
      </c>
      <c r="AV10" s="100">
        <v>1</v>
      </c>
      <c r="AW10" s="100">
        <v>1</v>
      </c>
      <c r="AX10" s="100">
        <v>2</v>
      </c>
      <c r="AY10" s="100">
        <v>2</v>
      </c>
      <c r="AZ10" s="100">
        <v>1</v>
      </c>
      <c r="BA10" s="100">
        <v>2</v>
      </c>
      <c r="BB10" s="100">
        <v>2</v>
      </c>
      <c r="BC10" s="100">
        <v>2</v>
      </c>
      <c r="BD10" s="100">
        <v>1</v>
      </c>
      <c r="BE10" s="100">
        <v>2</v>
      </c>
      <c r="BF10" s="100">
        <v>1</v>
      </c>
      <c r="BG10" s="100">
        <v>1</v>
      </c>
      <c r="BH10" s="100">
        <v>2</v>
      </c>
      <c r="BI10" s="100">
        <v>2</v>
      </c>
      <c r="BJ10" s="100"/>
      <c r="BK10" s="101"/>
      <c r="BL10" s="100">
        <v>2</v>
      </c>
      <c r="BM10" s="100">
        <v>5</v>
      </c>
      <c r="BN10" s="100">
        <v>2</v>
      </c>
      <c r="BO10" s="100">
        <v>2</v>
      </c>
      <c r="BP10" s="100">
        <v>2</v>
      </c>
      <c r="BQ10" s="100">
        <v>4</v>
      </c>
      <c r="BR10" s="100">
        <v>2</v>
      </c>
      <c r="BS10" s="100">
        <v>1</v>
      </c>
      <c r="BT10" s="96">
        <f>SUM(AN10:BS10)</f>
        <v>50</v>
      </c>
      <c r="BW10" s="15"/>
    </row>
    <row r="11" spans="1:75">
      <c r="A11" s="144"/>
      <c r="B11" s="53"/>
      <c r="C11" s="103"/>
      <c r="D11" s="103"/>
      <c r="E11" s="103"/>
      <c r="F11" s="103"/>
      <c r="G11" s="103"/>
      <c r="H11" s="103"/>
      <c r="I11" s="103"/>
      <c r="J11" s="145"/>
      <c r="K11" s="53"/>
      <c r="L11" s="103"/>
      <c r="M11" s="103"/>
      <c r="N11" s="103"/>
      <c r="O11" s="103"/>
      <c r="P11" s="103"/>
      <c r="Q11" s="103"/>
      <c r="R11" s="103"/>
      <c r="S11" s="67"/>
      <c r="T11" s="67"/>
      <c r="U11" s="67"/>
      <c r="V11" s="67"/>
      <c r="W11" s="71"/>
      <c r="X11" s="54"/>
      <c r="Y11" s="54"/>
      <c r="Z11" s="173"/>
      <c r="AA11" s="174"/>
      <c r="AB11" s="174"/>
      <c r="AC11" s="174"/>
      <c r="AD11" s="174"/>
      <c r="AE11" s="174"/>
      <c r="AF11" s="174"/>
      <c r="AG11" s="175"/>
      <c r="AH11" s="56" t="str">
        <f>IF(ISBLANK($A11)," ",BT11)</f>
        <v xml:space="preserve"> </v>
      </c>
      <c r="AI11" s="55"/>
      <c r="AJ11" s="72" t="str">
        <f>IF(ISBLANK($A11)," ",SUM(AN11,AW11,AO11,AP11,AX11,AZ11:BA11,AS11,AU11))</f>
        <v xml:space="preserve"> </v>
      </c>
      <c r="AK11" s="72" t="str">
        <f>IF(ISBLANK($A11)," ",SUM(AQ11,BF11:BG11,AV11,AR11,AT11))</f>
        <v xml:space="preserve"> </v>
      </c>
      <c r="AL11" s="72" t="str">
        <f>IF(ISBLANK($A11)," ",SUM(AY11,BB11,BC11:BD11,BE11,BH11,BI11,BL11:BS11))</f>
        <v xml:space="preserve"> </v>
      </c>
      <c r="AN11" s="97" t="str">
        <f>IF(ISBLANK($A11)," ",IF(B11=B$10,1,0))</f>
        <v xml:space="preserve"> </v>
      </c>
      <c r="AO11" s="97" t="str">
        <f t="shared" ref="AO11:AV26" si="0">IF(ISBLANK($A11)," ",IF(C11=C$10,1,0))</f>
        <v xml:space="preserve"> </v>
      </c>
      <c r="AP11" s="97" t="str">
        <f t="shared" si="0"/>
        <v xml:space="preserve"> </v>
      </c>
      <c r="AQ11" s="97" t="str">
        <f t="shared" si="0"/>
        <v xml:space="preserve"> </v>
      </c>
      <c r="AR11" s="97" t="str">
        <f t="shared" si="0"/>
        <v xml:space="preserve"> </v>
      </c>
      <c r="AS11" s="97" t="str">
        <f t="shared" si="0"/>
        <v xml:space="preserve"> </v>
      </c>
      <c r="AT11" s="97" t="str">
        <f t="shared" si="0"/>
        <v xml:space="preserve"> </v>
      </c>
      <c r="AU11" s="97" t="str">
        <f t="shared" si="0"/>
        <v xml:space="preserve"> </v>
      </c>
      <c r="AV11" s="97" t="str">
        <f t="shared" si="0"/>
        <v xml:space="preserve"> </v>
      </c>
      <c r="AW11" s="248" t="str">
        <f>IF(ISBLANK($A11)," ",IF(ISNUMBER(K11),K11,0))</f>
        <v xml:space="preserve"> </v>
      </c>
      <c r="AX11" s="248" t="str">
        <f t="shared" ref="AX11:BS23" si="1">IF(ISBLANK($A11)," ",IF(ISNUMBER(L11),L11,0))</f>
        <v xml:space="preserve"> </v>
      </c>
      <c r="AY11" s="248" t="str">
        <f t="shared" si="1"/>
        <v xml:space="preserve"> </v>
      </c>
      <c r="AZ11" s="248" t="str">
        <f t="shared" si="1"/>
        <v xml:space="preserve"> </v>
      </c>
      <c r="BA11" s="248" t="str">
        <f t="shared" si="1"/>
        <v xml:space="preserve"> </v>
      </c>
      <c r="BB11" s="248" t="str">
        <f t="shared" si="1"/>
        <v xml:space="preserve"> </v>
      </c>
      <c r="BC11" s="248" t="str">
        <f t="shared" si="1"/>
        <v xml:space="preserve"> </v>
      </c>
      <c r="BD11" s="248" t="str">
        <f t="shared" si="1"/>
        <v xml:space="preserve"> </v>
      </c>
      <c r="BE11" s="248" t="str">
        <f t="shared" si="1"/>
        <v xml:space="preserve"> </v>
      </c>
      <c r="BF11" s="248" t="str">
        <f t="shared" si="1"/>
        <v xml:space="preserve"> </v>
      </c>
      <c r="BG11" s="248" t="str">
        <f t="shared" si="1"/>
        <v xml:space="preserve"> </v>
      </c>
      <c r="BH11" s="248" t="str">
        <f t="shared" si="1"/>
        <v xml:space="preserve"> </v>
      </c>
      <c r="BI11" s="248" t="str">
        <f t="shared" si="1"/>
        <v xml:space="preserve"> </v>
      </c>
      <c r="BJ11" s="248"/>
      <c r="BK11" s="248"/>
      <c r="BL11" s="248" t="str">
        <f t="shared" si="1"/>
        <v xml:space="preserve"> </v>
      </c>
      <c r="BM11" s="248" t="str">
        <f t="shared" si="1"/>
        <v xml:space="preserve"> </v>
      </c>
      <c r="BN11" s="248" t="str">
        <f t="shared" si="1"/>
        <v xml:space="preserve"> </v>
      </c>
      <c r="BO11" s="248" t="str">
        <f t="shared" si="1"/>
        <v xml:space="preserve"> </v>
      </c>
      <c r="BP11" s="248" t="str">
        <f t="shared" si="1"/>
        <v xml:space="preserve"> </v>
      </c>
      <c r="BQ11" s="248" t="str">
        <f t="shared" si="1"/>
        <v xml:space="preserve"> </v>
      </c>
      <c r="BR11" s="248" t="str">
        <f t="shared" si="1"/>
        <v xml:space="preserve"> </v>
      </c>
      <c r="BS11" s="248" t="str">
        <f t="shared" si="1"/>
        <v xml:space="preserve"> </v>
      </c>
      <c r="BT11" s="97" t="str">
        <f>IF(ISBLANK($A11)," ",SUM(AN11:BS11))</f>
        <v xml:space="preserve"> </v>
      </c>
    </row>
    <row r="12" spans="1:75">
      <c r="A12" s="118"/>
      <c r="B12" s="143"/>
      <c r="C12" s="107"/>
      <c r="D12" s="107"/>
      <c r="E12" s="107"/>
      <c r="F12" s="107"/>
      <c r="G12" s="107"/>
      <c r="H12" s="107"/>
      <c r="I12" s="107"/>
      <c r="J12" s="146"/>
      <c r="K12" s="143"/>
      <c r="L12" s="107"/>
      <c r="M12" s="107"/>
      <c r="N12" s="107"/>
      <c r="O12" s="107"/>
      <c r="P12" s="107"/>
      <c r="Q12" s="107"/>
      <c r="R12" s="107"/>
      <c r="S12" s="6"/>
      <c r="T12" s="6"/>
      <c r="U12" s="6"/>
      <c r="V12" s="6"/>
      <c r="W12" s="106"/>
      <c r="X12" s="108"/>
      <c r="Y12" s="108"/>
      <c r="Z12" s="176"/>
      <c r="AA12" s="177"/>
      <c r="AB12" s="177"/>
      <c r="AC12" s="177"/>
      <c r="AD12" s="177"/>
      <c r="AE12" s="177"/>
      <c r="AF12" s="177"/>
      <c r="AG12" s="178"/>
      <c r="AH12" s="104" t="str">
        <f t="shared" ref="AH12:AH50" si="2">IF(ISBLANK($A12)," ",BT12)</f>
        <v xml:space="preserve"> </v>
      </c>
      <c r="AJ12" s="72" t="str">
        <f t="shared" ref="AJ12:AJ49" si="3">IF(ISBLANK($A12)," ",SUM(AN12,AW12,AO12,AP12,AX12,AZ12:BA12,AS12,AU12))</f>
        <v xml:space="preserve"> </v>
      </c>
      <c r="AK12" s="72" t="str">
        <f t="shared" ref="AK12:AK49" si="4">IF(ISBLANK($A12)," ",SUM(AQ12,BF12:BG12,AV12,AR12,AT12))</f>
        <v xml:space="preserve"> </v>
      </c>
      <c r="AL12" s="72" t="str">
        <f t="shared" ref="AL12:AL50" si="5">IF(ISBLANK($A12)," ",SUM(AY12,BB12,BC12:BD12,BE12,BH12,BI12,BL12:BS12))</f>
        <v xml:space="preserve"> </v>
      </c>
      <c r="AN12" s="97" t="str">
        <f t="shared" ref="AN12:AV50" si="6">IF(ISBLANK($A12)," ",IF(B12=B$10,1,0))</f>
        <v xml:space="preserve"> </v>
      </c>
      <c r="AO12" s="97" t="str">
        <f t="shared" si="0"/>
        <v xml:space="preserve"> </v>
      </c>
      <c r="AP12" s="97" t="str">
        <f t="shared" si="0"/>
        <v xml:space="preserve"> </v>
      </c>
      <c r="AQ12" s="97" t="str">
        <f t="shared" si="0"/>
        <v xml:space="preserve"> </v>
      </c>
      <c r="AR12" s="97" t="str">
        <f t="shared" si="0"/>
        <v xml:space="preserve"> </v>
      </c>
      <c r="AS12" s="97" t="str">
        <f t="shared" si="0"/>
        <v xml:space="preserve"> </v>
      </c>
      <c r="AT12" s="97" t="str">
        <f t="shared" si="0"/>
        <v xml:space="preserve"> </v>
      </c>
      <c r="AU12" s="97" t="str">
        <f t="shared" si="0"/>
        <v xml:space="preserve"> </v>
      </c>
      <c r="AV12" s="97" t="str">
        <f t="shared" si="0"/>
        <v xml:space="preserve"> </v>
      </c>
      <c r="AW12" s="248" t="str">
        <f t="shared" ref="AW12:BI42" si="7">IF(ISBLANK($A12)," ",IF(ISNUMBER(K12),K12,0))</f>
        <v xml:space="preserve"> </v>
      </c>
      <c r="AX12" s="248" t="str">
        <f t="shared" si="1"/>
        <v xml:space="preserve"> </v>
      </c>
      <c r="AY12" s="248" t="str">
        <f t="shared" si="1"/>
        <v xml:space="preserve"> </v>
      </c>
      <c r="AZ12" s="248" t="str">
        <f t="shared" si="1"/>
        <v xml:space="preserve"> </v>
      </c>
      <c r="BA12" s="248" t="str">
        <f t="shared" si="1"/>
        <v xml:space="preserve"> </v>
      </c>
      <c r="BB12" s="248" t="str">
        <f t="shared" si="1"/>
        <v xml:space="preserve"> </v>
      </c>
      <c r="BC12" s="248" t="str">
        <f t="shared" si="1"/>
        <v xml:space="preserve"> </v>
      </c>
      <c r="BD12" s="248" t="str">
        <f t="shared" si="1"/>
        <v xml:space="preserve"> </v>
      </c>
      <c r="BE12" s="248" t="str">
        <f t="shared" si="1"/>
        <v xml:space="preserve"> </v>
      </c>
      <c r="BF12" s="248" t="str">
        <f t="shared" si="1"/>
        <v xml:space="preserve"> </v>
      </c>
      <c r="BG12" s="248" t="str">
        <f t="shared" si="1"/>
        <v xml:space="preserve"> </v>
      </c>
      <c r="BH12" s="248" t="str">
        <f t="shared" si="1"/>
        <v xml:space="preserve"> </v>
      </c>
      <c r="BI12" s="248" t="str">
        <f t="shared" si="1"/>
        <v xml:space="preserve"> </v>
      </c>
      <c r="BJ12" s="97"/>
      <c r="BK12" s="97"/>
      <c r="BL12" s="248" t="str">
        <f t="shared" si="1"/>
        <v xml:space="preserve"> </v>
      </c>
      <c r="BM12" s="248" t="str">
        <f t="shared" si="1"/>
        <v xml:space="preserve"> </v>
      </c>
      <c r="BN12" s="248" t="str">
        <f t="shared" si="1"/>
        <v xml:space="preserve"> </v>
      </c>
      <c r="BO12" s="248" t="str">
        <f t="shared" si="1"/>
        <v xml:space="preserve"> </v>
      </c>
      <c r="BP12" s="248" t="str">
        <f t="shared" si="1"/>
        <v xml:space="preserve"> </v>
      </c>
      <c r="BQ12" s="248" t="str">
        <f t="shared" si="1"/>
        <v xml:space="preserve"> </v>
      </c>
      <c r="BR12" s="248" t="str">
        <f t="shared" si="1"/>
        <v xml:space="preserve"> </v>
      </c>
      <c r="BS12" s="248" t="str">
        <f t="shared" si="1"/>
        <v xml:space="preserve"> </v>
      </c>
      <c r="BT12" s="97" t="str">
        <f t="shared" ref="BT12:BT50" si="8">IF(ISBLANK($A12)," ",SUM(AN12:BS12))</f>
        <v xml:space="preserve"> </v>
      </c>
    </row>
    <row r="13" spans="1:75">
      <c r="A13" s="118"/>
      <c r="B13" s="48"/>
      <c r="C13" s="3"/>
      <c r="D13" s="3"/>
      <c r="E13" s="3"/>
      <c r="F13" s="3"/>
      <c r="G13" s="3"/>
      <c r="H13" s="3"/>
      <c r="I13" s="3"/>
      <c r="J13" s="84"/>
      <c r="K13" s="48"/>
      <c r="L13" s="3"/>
      <c r="M13" s="3"/>
      <c r="N13" s="3"/>
      <c r="O13" s="3"/>
      <c r="P13" s="3"/>
      <c r="Q13" s="3"/>
      <c r="R13" s="3"/>
      <c r="S13" s="66"/>
      <c r="T13" s="66"/>
      <c r="U13" s="66"/>
      <c r="V13" s="66"/>
      <c r="W13" s="69"/>
      <c r="X13" s="51"/>
      <c r="Y13" s="108"/>
      <c r="Z13" s="176"/>
      <c r="AA13" s="177"/>
      <c r="AB13" s="177"/>
      <c r="AC13" s="177"/>
      <c r="AD13" s="177"/>
      <c r="AE13" s="177"/>
      <c r="AF13" s="177"/>
      <c r="AG13" s="178"/>
      <c r="AH13" s="104" t="str">
        <f t="shared" si="2"/>
        <v xml:space="preserve"> </v>
      </c>
      <c r="AJ13" s="72" t="str">
        <f t="shared" si="3"/>
        <v xml:space="preserve"> </v>
      </c>
      <c r="AK13" s="72" t="str">
        <f t="shared" si="4"/>
        <v xml:space="preserve"> </v>
      </c>
      <c r="AL13" s="72" t="str">
        <f t="shared" si="5"/>
        <v xml:space="preserve"> </v>
      </c>
      <c r="AN13" s="97" t="str">
        <f t="shared" si="6"/>
        <v xml:space="preserve"> </v>
      </c>
      <c r="AO13" s="97" t="str">
        <f t="shared" si="0"/>
        <v xml:space="preserve"> </v>
      </c>
      <c r="AP13" s="97" t="str">
        <f t="shared" si="0"/>
        <v xml:space="preserve"> </v>
      </c>
      <c r="AQ13" s="97" t="str">
        <f t="shared" si="0"/>
        <v xml:space="preserve"> </v>
      </c>
      <c r="AR13" s="97" t="str">
        <f t="shared" si="0"/>
        <v xml:space="preserve"> </v>
      </c>
      <c r="AS13" s="97" t="str">
        <f t="shared" si="0"/>
        <v xml:space="preserve"> </v>
      </c>
      <c r="AT13" s="97" t="str">
        <f t="shared" si="0"/>
        <v xml:space="preserve"> </v>
      </c>
      <c r="AU13" s="97" t="str">
        <f t="shared" si="0"/>
        <v xml:space="preserve"> </v>
      </c>
      <c r="AV13" s="97" t="str">
        <f t="shared" si="0"/>
        <v xml:space="preserve"> </v>
      </c>
      <c r="AW13" s="248" t="str">
        <f t="shared" si="7"/>
        <v xml:space="preserve"> </v>
      </c>
      <c r="AX13" s="248" t="str">
        <f t="shared" si="1"/>
        <v xml:space="preserve"> </v>
      </c>
      <c r="AY13" s="248" t="str">
        <f t="shared" si="1"/>
        <v xml:space="preserve"> </v>
      </c>
      <c r="AZ13" s="248" t="str">
        <f t="shared" si="1"/>
        <v xml:space="preserve"> </v>
      </c>
      <c r="BA13" s="248" t="str">
        <f t="shared" si="1"/>
        <v xml:space="preserve"> </v>
      </c>
      <c r="BB13" s="248" t="str">
        <f t="shared" si="1"/>
        <v xml:space="preserve"> </v>
      </c>
      <c r="BC13" s="248" t="str">
        <f t="shared" si="1"/>
        <v xml:space="preserve"> </v>
      </c>
      <c r="BD13" s="248" t="str">
        <f t="shared" si="1"/>
        <v xml:space="preserve"> </v>
      </c>
      <c r="BE13" s="248" t="str">
        <f t="shared" si="1"/>
        <v xml:space="preserve"> </v>
      </c>
      <c r="BF13" s="248" t="str">
        <f t="shared" si="1"/>
        <v xml:space="preserve"> </v>
      </c>
      <c r="BG13" s="248" t="str">
        <f t="shared" si="1"/>
        <v xml:space="preserve"> </v>
      </c>
      <c r="BH13" s="248" t="str">
        <f t="shared" si="1"/>
        <v xml:space="preserve"> </v>
      </c>
      <c r="BI13" s="248" t="str">
        <f t="shared" si="1"/>
        <v xml:space="preserve"> </v>
      </c>
      <c r="BJ13" s="97"/>
      <c r="BK13" s="97"/>
      <c r="BL13" s="248" t="str">
        <f t="shared" si="1"/>
        <v xml:space="preserve"> </v>
      </c>
      <c r="BM13" s="248" t="str">
        <f t="shared" si="1"/>
        <v xml:space="preserve"> </v>
      </c>
      <c r="BN13" s="248" t="str">
        <f t="shared" si="1"/>
        <v xml:space="preserve"> </v>
      </c>
      <c r="BO13" s="248" t="str">
        <f t="shared" si="1"/>
        <v xml:space="preserve"> </v>
      </c>
      <c r="BP13" s="248" t="str">
        <f t="shared" si="1"/>
        <v xml:space="preserve"> </v>
      </c>
      <c r="BQ13" s="248" t="str">
        <f t="shared" si="1"/>
        <v xml:space="preserve"> </v>
      </c>
      <c r="BR13" s="248" t="str">
        <f t="shared" si="1"/>
        <v xml:space="preserve"> </v>
      </c>
      <c r="BS13" s="248" t="str">
        <f t="shared" si="1"/>
        <v xml:space="preserve"> </v>
      </c>
      <c r="BT13" s="97" t="str">
        <f t="shared" si="8"/>
        <v xml:space="preserve"> </v>
      </c>
    </row>
    <row r="14" spans="1:75">
      <c r="A14" s="118"/>
      <c r="B14" s="48"/>
      <c r="C14" s="3"/>
      <c r="D14" s="3"/>
      <c r="E14" s="3"/>
      <c r="F14" s="3"/>
      <c r="G14" s="3"/>
      <c r="H14" s="3"/>
      <c r="I14" s="3"/>
      <c r="J14" s="84"/>
      <c r="K14" s="48"/>
      <c r="L14" s="3"/>
      <c r="M14" s="3"/>
      <c r="N14" s="3"/>
      <c r="O14" s="3"/>
      <c r="P14" s="3"/>
      <c r="Q14" s="3"/>
      <c r="R14" s="3"/>
      <c r="S14" s="66"/>
      <c r="T14" s="66"/>
      <c r="U14" s="66"/>
      <c r="V14" s="66"/>
      <c r="W14" s="69"/>
      <c r="X14" s="51"/>
      <c r="Y14" s="108"/>
      <c r="Z14" s="176"/>
      <c r="AA14" s="177"/>
      <c r="AB14" s="177"/>
      <c r="AC14" s="177"/>
      <c r="AD14" s="177"/>
      <c r="AE14" s="177"/>
      <c r="AF14" s="177"/>
      <c r="AG14" s="178"/>
      <c r="AH14" s="104" t="str">
        <f t="shared" si="2"/>
        <v xml:space="preserve"> </v>
      </c>
      <c r="AJ14" s="72" t="str">
        <f t="shared" si="3"/>
        <v xml:space="preserve"> </v>
      </c>
      <c r="AK14" s="72" t="str">
        <f t="shared" si="4"/>
        <v xml:space="preserve"> </v>
      </c>
      <c r="AL14" s="72" t="str">
        <f t="shared" si="5"/>
        <v xml:space="preserve"> </v>
      </c>
      <c r="AN14" s="97" t="str">
        <f t="shared" si="6"/>
        <v xml:space="preserve"> </v>
      </c>
      <c r="AO14" s="97" t="str">
        <f t="shared" si="0"/>
        <v xml:space="preserve"> </v>
      </c>
      <c r="AP14" s="97" t="str">
        <f t="shared" si="0"/>
        <v xml:space="preserve"> </v>
      </c>
      <c r="AQ14" s="97" t="str">
        <f t="shared" si="0"/>
        <v xml:space="preserve"> </v>
      </c>
      <c r="AR14" s="97" t="str">
        <f t="shared" si="0"/>
        <v xml:space="preserve"> </v>
      </c>
      <c r="AS14" s="97" t="str">
        <f t="shared" si="0"/>
        <v xml:space="preserve"> </v>
      </c>
      <c r="AT14" s="97" t="str">
        <f t="shared" si="0"/>
        <v xml:space="preserve"> </v>
      </c>
      <c r="AU14" s="97" t="str">
        <f t="shared" si="0"/>
        <v xml:space="preserve"> </v>
      </c>
      <c r="AV14" s="97" t="str">
        <f t="shared" si="0"/>
        <v xml:space="preserve"> </v>
      </c>
      <c r="AW14" s="248" t="str">
        <f t="shared" si="7"/>
        <v xml:space="preserve"> </v>
      </c>
      <c r="AX14" s="248" t="str">
        <f t="shared" si="1"/>
        <v xml:space="preserve"> </v>
      </c>
      <c r="AY14" s="248" t="str">
        <f t="shared" si="1"/>
        <v xml:space="preserve"> </v>
      </c>
      <c r="AZ14" s="248" t="str">
        <f t="shared" si="1"/>
        <v xml:space="preserve"> </v>
      </c>
      <c r="BA14" s="248" t="str">
        <f t="shared" si="1"/>
        <v xml:space="preserve"> </v>
      </c>
      <c r="BB14" s="248" t="str">
        <f t="shared" si="1"/>
        <v xml:space="preserve"> </v>
      </c>
      <c r="BC14" s="248" t="str">
        <f t="shared" si="1"/>
        <v xml:space="preserve"> </v>
      </c>
      <c r="BD14" s="248" t="str">
        <f t="shared" si="1"/>
        <v xml:space="preserve"> </v>
      </c>
      <c r="BE14" s="248" t="str">
        <f t="shared" si="1"/>
        <v xml:space="preserve"> </v>
      </c>
      <c r="BF14" s="248" t="str">
        <f t="shared" si="1"/>
        <v xml:space="preserve"> </v>
      </c>
      <c r="BG14" s="248" t="str">
        <f t="shared" si="1"/>
        <v xml:space="preserve"> </v>
      </c>
      <c r="BH14" s="248" t="str">
        <f t="shared" si="1"/>
        <v xml:space="preserve"> </v>
      </c>
      <c r="BI14" s="248" t="str">
        <f t="shared" si="1"/>
        <v xml:space="preserve"> </v>
      </c>
      <c r="BJ14" s="97"/>
      <c r="BK14" s="97"/>
      <c r="BL14" s="248" t="str">
        <f t="shared" si="1"/>
        <v xml:space="preserve"> </v>
      </c>
      <c r="BM14" s="248" t="str">
        <f t="shared" si="1"/>
        <v xml:space="preserve"> </v>
      </c>
      <c r="BN14" s="248" t="str">
        <f t="shared" si="1"/>
        <v xml:space="preserve"> </v>
      </c>
      <c r="BO14" s="248" t="str">
        <f t="shared" si="1"/>
        <v xml:space="preserve"> </v>
      </c>
      <c r="BP14" s="248" t="str">
        <f t="shared" si="1"/>
        <v xml:space="preserve"> </v>
      </c>
      <c r="BQ14" s="248" t="str">
        <f t="shared" si="1"/>
        <v xml:space="preserve"> </v>
      </c>
      <c r="BR14" s="248" t="str">
        <f t="shared" si="1"/>
        <v xml:space="preserve"> </v>
      </c>
      <c r="BS14" s="248" t="str">
        <f t="shared" si="1"/>
        <v xml:space="preserve"> </v>
      </c>
      <c r="BT14" s="97" t="str">
        <f t="shared" si="8"/>
        <v xml:space="preserve"> </v>
      </c>
    </row>
    <row r="15" spans="1:75">
      <c r="A15" s="118"/>
      <c r="B15" s="48"/>
      <c r="C15" s="3"/>
      <c r="D15" s="3"/>
      <c r="E15" s="3"/>
      <c r="F15" s="3"/>
      <c r="G15" s="3"/>
      <c r="H15" s="3"/>
      <c r="I15" s="3"/>
      <c r="J15" s="84"/>
      <c r="K15" s="48"/>
      <c r="L15" s="3"/>
      <c r="M15" s="3"/>
      <c r="N15" s="3"/>
      <c r="O15" s="3"/>
      <c r="P15" s="3"/>
      <c r="Q15" s="3"/>
      <c r="R15" s="3"/>
      <c r="S15" s="66"/>
      <c r="T15" s="66"/>
      <c r="U15" s="66"/>
      <c r="V15" s="66"/>
      <c r="W15" s="69"/>
      <c r="X15" s="51"/>
      <c r="Y15" s="108"/>
      <c r="Z15" s="176"/>
      <c r="AA15" s="177"/>
      <c r="AB15" s="177"/>
      <c r="AC15" s="177"/>
      <c r="AD15" s="177"/>
      <c r="AE15" s="177"/>
      <c r="AF15" s="177"/>
      <c r="AG15" s="178"/>
      <c r="AH15" s="104" t="str">
        <f t="shared" si="2"/>
        <v xml:space="preserve"> </v>
      </c>
      <c r="AJ15" s="72" t="str">
        <f t="shared" si="3"/>
        <v xml:space="preserve"> </v>
      </c>
      <c r="AK15" s="72" t="str">
        <f t="shared" si="4"/>
        <v xml:space="preserve"> </v>
      </c>
      <c r="AL15" s="72" t="str">
        <f t="shared" si="5"/>
        <v xml:space="preserve"> </v>
      </c>
      <c r="AN15" s="97" t="str">
        <f t="shared" si="6"/>
        <v xml:space="preserve"> </v>
      </c>
      <c r="AO15" s="97" t="str">
        <f t="shared" si="0"/>
        <v xml:space="preserve"> </v>
      </c>
      <c r="AP15" s="97" t="str">
        <f t="shared" si="0"/>
        <v xml:space="preserve"> </v>
      </c>
      <c r="AQ15" s="97" t="str">
        <f t="shared" si="0"/>
        <v xml:space="preserve"> </v>
      </c>
      <c r="AR15" s="97" t="str">
        <f t="shared" si="0"/>
        <v xml:space="preserve"> </v>
      </c>
      <c r="AS15" s="97" t="str">
        <f t="shared" si="0"/>
        <v xml:space="preserve"> </v>
      </c>
      <c r="AT15" s="97" t="str">
        <f t="shared" si="0"/>
        <v xml:space="preserve"> </v>
      </c>
      <c r="AU15" s="97" t="str">
        <f t="shared" si="0"/>
        <v xml:space="preserve"> </v>
      </c>
      <c r="AV15" s="97" t="str">
        <f t="shared" si="0"/>
        <v xml:space="preserve"> </v>
      </c>
      <c r="AW15" s="248" t="str">
        <f t="shared" si="7"/>
        <v xml:space="preserve"> </v>
      </c>
      <c r="AX15" s="248" t="str">
        <f t="shared" si="1"/>
        <v xml:space="preserve"> </v>
      </c>
      <c r="AY15" s="248" t="str">
        <f t="shared" si="1"/>
        <v xml:space="preserve"> </v>
      </c>
      <c r="AZ15" s="248" t="str">
        <f t="shared" si="1"/>
        <v xml:space="preserve"> </v>
      </c>
      <c r="BA15" s="248" t="str">
        <f t="shared" si="1"/>
        <v xml:space="preserve"> </v>
      </c>
      <c r="BB15" s="248" t="str">
        <f t="shared" si="1"/>
        <v xml:space="preserve"> </v>
      </c>
      <c r="BC15" s="248" t="str">
        <f t="shared" si="1"/>
        <v xml:space="preserve"> </v>
      </c>
      <c r="BD15" s="248" t="str">
        <f t="shared" si="1"/>
        <v xml:space="preserve"> </v>
      </c>
      <c r="BE15" s="248" t="str">
        <f t="shared" si="1"/>
        <v xml:space="preserve"> </v>
      </c>
      <c r="BF15" s="248" t="str">
        <f t="shared" si="1"/>
        <v xml:space="preserve"> </v>
      </c>
      <c r="BG15" s="248" t="str">
        <f t="shared" si="1"/>
        <v xml:space="preserve"> </v>
      </c>
      <c r="BH15" s="248" t="str">
        <f t="shared" si="1"/>
        <v xml:space="preserve"> </v>
      </c>
      <c r="BI15" s="248" t="str">
        <f t="shared" si="1"/>
        <v xml:space="preserve"> </v>
      </c>
      <c r="BJ15" s="97"/>
      <c r="BK15" s="97"/>
      <c r="BL15" s="248" t="str">
        <f t="shared" si="1"/>
        <v xml:space="preserve"> </v>
      </c>
      <c r="BM15" s="248" t="str">
        <f t="shared" si="1"/>
        <v xml:space="preserve"> </v>
      </c>
      <c r="BN15" s="248" t="str">
        <f t="shared" si="1"/>
        <v xml:space="preserve"> </v>
      </c>
      <c r="BO15" s="248" t="str">
        <f t="shared" si="1"/>
        <v xml:space="preserve"> </v>
      </c>
      <c r="BP15" s="248" t="str">
        <f t="shared" si="1"/>
        <v xml:space="preserve"> </v>
      </c>
      <c r="BQ15" s="248" t="str">
        <f t="shared" si="1"/>
        <v xml:space="preserve"> </v>
      </c>
      <c r="BR15" s="248" t="str">
        <f t="shared" si="1"/>
        <v xml:space="preserve"> </v>
      </c>
      <c r="BS15" s="248" t="str">
        <f t="shared" si="1"/>
        <v xml:space="preserve"> </v>
      </c>
      <c r="BT15" s="97" t="str">
        <f t="shared" si="8"/>
        <v xml:space="preserve"> </v>
      </c>
    </row>
    <row r="16" spans="1:75">
      <c r="A16" s="118"/>
      <c r="B16" s="48"/>
      <c r="C16" s="3"/>
      <c r="D16" s="3"/>
      <c r="E16" s="3"/>
      <c r="F16" s="3"/>
      <c r="G16" s="3"/>
      <c r="H16" s="3"/>
      <c r="I16" s="3"/>
      <c r="J16" s="84"/>
      <c r="K16" s="48"/>
      <c r="L16" s="3"/>
      <c r="M16" s="3"/>
      <c r="N16" s="3"/>
      <c r="O16" s="3"/>
      <c r="P16" s="3"/>
      <c r="Q16" s="3"/>
      <c r="R16" s="3"/>
      <c r="S16" s="66"/>
      <c r="T16" s="66"/>
      <c r="U16" s="66"/>
      <c r="V16" s="66"/>
      <c r="W16" s="69"/>
      <c r="X16" s="51"/>
      <c r="Y16" s="108"/>
      <c r="Z16" s="176"/>
      <c r="AA16" s="177"/>
      <c r="AB16" s="177"/>
      <c r="AC16" s="177"/>
      <c r="AD16" s="177"/>
      <c r="AE16" s="177"/>
      <c r="AF16" s="177"/>
      <c r="AG16" s="178"/>
      <c r="AH16" s="104" t="str">
        <f t="shared" si="2"/>
        <v xml:space="preserve"> </v>
      </c>
      <c r="AJ16" s="72" t="str">
        <f t="shared" si="3"/>
        <v xml:space="preserve"> </v>
      </c>
      <c r="AK16" s="72" t="str">
        <f t="shared" si="4"/>
        <v xml:space="preserve"> </v>
      </c>
      <c r="AL16" s="72" t="str">
        <f t="shared" si="5"/>
        <v xml:space="preserve"> </v>
      </c>
      <c r="AN16" s="97" t="str">
        <f t="shared" si="6"/>
        <v xml:space="preserve"> </v>
      </c>
      <c r="AO16" s="97" t="str">
        <f t="shared" si="0"/>
        <v xml:space="preserve"> </v>
      </c>
      <c r="AP16" s="97" t="str">
        <f t="shared" si="0"/>
        <v xml:space="preserve"> </v>
      </c>
      <c r="AQ16" s="97" t="str">
        <f t="shared" si="0"/>
        <v xml:space="preserve"> </v>
      </c>
      <c r="AR16" s="97" t="str">
        <f t="shared" si="0"/>
        <v xml:space="preserve"> </v>
      </c>
      <c r="AS16" s="97" t="str">
        <f t="shared" si="0"/>
        <v xml:space="preserve"> </v>
      </c>
      <c r="AT16" s="97" t="str">
        <f t="shared" si="0"/>
        <v xml:space="preserve"> </v>
      </c>
      <c r="AU16" s="97" t="str">
        <f t="shared" si="0"/>
        <v xml:space="preserve"> </v>
      </c>
      <c r="AV16" s="97" t="str">
        <f t="shared" si="0"/>
        <v xml:space="preserve"> </v>
      </c>
      <c r="AW16" s="248" t="str">
        <f t="shared" si="7"/>
        <v xml:space="preserve"> </v>
      </c>
      <c r="AX16" s="248" t="str">
        <f t="shared" si="1"/>
        <v xml:space="preserve"> </v>
      </c>
      <c r="AY16" s="248" t="str">
        <f t="shared" si="1"/>
        <v xml:space="preserve"> </v>
      </c>
      <c r="AZ16" s="248" t="str">
        <f t="shared" si="1"/>
        <v xml:space="preserve"> </v>
      </c>
      <c r="BA16" s="248" t="str">
        <f t="shared" si="1"/>
        <v xml:space="preserve"> </v>
      </c>
      <c r="BB16" s="248" t="str">
        <f t="shared" si="1"/>
        <v xml:space="preserve"> </v>
      </c>
      <c r="BC16" s="248" t="str">
        <f t="shared" si="1"/>
        <v xml:space="preserve"> </v>
      </c>
      <c r="BD16" s="248" t="str">
        <f t="shared" si="1"/>
        <v xml:space="preserve"> </v>
      </c>
      <c r="BE16" s="248" t="str">
        <f t="shared" si="1"/>
        <v xml:space="preserve"> </v>
      </c>
      <c r="BF16" s="248" t="str">
        <f t="shared" si="1"/>
        <v xml:space="preserve"> </v>
      </c>
      <c r="BG16" s="248" t="str">
        <f t="shared" si="1"/>
        <v xml:space="preserve"> </v>
      </c>
      <c r="BH16" s="248" t="str">
        <f t="shared" si="1"/>
        <v xml:space="preserve"> </v>
      </c>
      <c r="BI16" s="248" t="str">
        <f t="shared" si="1"/>
        <v xml:space="preserve"> </v>
      </c>
      <c r="BJ16" s="97"/>
      <c r="BK16" s="97"/>
      <c r="BL16" s="248" t="str">
        <f t="shared" si="1"/>
        <v xml:space="preserve"> </v>
      </c>
      <c r="BM16" s="248" t="str">
        <f t="shared" si="1"/>
        <v xml:space="preserve"> </v>
      </c>
      <c r="BN16" s="248" t="str">
        <f t="shared" si="1"/>
        <v xml:space="preserve"> </v>
      </c>
      <c r="BO16" s="248" t="str">
        <f t="shared" si="1"/>
        <v xml:space="preserve"> </v>
      </c>
      <c r="BP16" s="248" t="str">
        <f t="shared" si="1"/>
        <v xml:space="preserve"> </v>
      </c>
      <c r="BQ16" s="248" t="str">
        <f t="shared" si="1"/>
        <v xml:space="preserve"> </v>
      </c>
      <c r="BR16" s="248" t="str">
        <f t="shared" si="1"/>
        <v xml:space="preserve"> </v>
      </c>
      <c r="BS16" s="248" t="str">
        <f t="shared" si="1"/>
        <v xml:space="preserve"> </v>
      </c>
      <c r="BT16" s="97" t="str">
        <f t="shared" si="8"/>
        <v xml:space="preserve"> </v>
      </c>
    </row>
    <row r="17" spans="1:72">
      <c r="A17" s="118"/>
      <c r="B17" s="48"/>
      <c r="C17" s="3"/>
      <c r="D17" s="3"/>
      <c r="E17" s="3"/>
      <c r="F17" s="3"/>
      <c r="G17" s="3"/>
      <c r="H17" s="3"/>
      <c r="I17" s="3"/>
      <c r="J17" s="84"/>
      <c r="K17" s="48"/>
      <c r="L17" s="3"/>
      <c r="M17" s="3"/>
      <c r="N17" s="3"/>
      <c r="O17" s="3"/>
      <c r="P17" s="3"/>
      <c r="Q17" s="3"/>
      <c r="R17" s="3"/>
      <c r="S17" s="66"/>
      <c r="T17" s="66"/>
      <c r="U17" s="66"/>
      <c r="V17" s="66"/>
      <c r="W17" s="69"/>
      <c r="X17" s="51"/>
      <c r="Y17" s="108"/>
      <c r="Z17" s="176"/>
      <c r="AA17" s="177"/>
      <c r="AB17" s="177"/>
      <c r="AC17" s="177"/>
      <c r="AD17" s="177"/>
      <c r="AE17" s="177"/>
      <c r="AF17" s="177"/>
      <c r="AG17" s="178"/>
      <c r="AH17" s="104" t="str">
        <f t="shared" si="2"/>
        <v xml:space="preserve"> </v>
      </c>
      <c r="AJ17" s="72" t="str">
        <f t="shared" si="3"/>
        <v xml:space="preserve"> </v>
      </c>
      <c r="AK17" s="72" t="str">
        <f t="shared" si="4"/>
        <v xml:space="preserve"> </v>
      </c>
      <c r="AL17" s="72" t="str">
        <f t="shared" si="5"/>
        <v xml:space="preserve"> </v>
      </c>
      <c r="AN17" s="97" t="str">
        <f t="shared" si="6"/>
        <v xml:space="preserve"> </v>
      </c>
      <c r="AO17" s="97" t="str">
        <f t="shared" si="0"/>
        <v xml:space="preserve"> </v>
      </c>
      <c r="AP17" s="97" t="str">
        <f t="shared" si="0"/>
        <v xml:space="preserve"> </v>
      </c>
      <c r="AQ17" s="97" t="str">
        <f t="shared" si="0"/>
        <v xml:space="preserve"> </v>
      </c>
      <c r="AR17" s="97" t="str">
        <f t="shared" si="0"/>
        <v xml:space="preserve"> </v>
      </c>
      <c r="AS17" s="97" t="str">
        <f t="shared" si="0"/>
        <v xml:space="preserve"> </v>
      </c>
      <c r="AT17" s="97" t="str">
        <f t="shared" si="0"/>
        <v xml:space="preserve"> </v>
      </c>
      <c r="AU17" s="97" t="str">
        <f t="shared" si="0"/>
        <v xml:space="preserve"> </v>
      </c>
      <c r="AV17" s="97" t="str">
        <f t="shared" si="0"/>
        <v xml:space="preserve"> </v>
      </c>
      <c r="AW17" s="248" t="str">
        <f t="shared" si="7"/>
        <v xml:space="preserve"> </v>
      </c>
      <c r="AX17" s="248" t="str">
        <f t="shared" si="1"/>
        <v xml:space="preserve"> </v>
      </c>
      <c r="AY17" s="248" t="str">
        <f t="shared" si="1"/>
        <v xml:space="preserve"> </v>
      </c>
      <c r="AZ17" s="248" t="str">
        <f t="shared" si="1"/>
        <v xml:space="preserve"> </v>
      </c>
      <c r="BA17" s="248" t="str">
        <f t="shared" si="1"/>
        <v xml:space="preserve"> </v>
      </c>
      <c r="BB17" s="248" t="str">
        <f t="shared" si="1"/>
        <v xml:space="preserve"> </v>
      </c>
      <c r="BC17" s="248" t="str">
        <f t="shared" si="1"/>
        <v xml:space="preserve"> </v>
      </c>
      <c r="BD17" s="248" t="str">
        <f t="shared" si="1"/>
        <v xml:space="preserve"> </v>
      </c>
      <c r="BE17" s="248" t="str">
        <f t="shared" si="1"/>
        <v xml:space="preserve"> </v>
      </c>
      <c r="BF17" s="248" t="str">
        <f t="shared" si="1"/>
        <v xml:space="preserve"> </v>
      </c>
      <c r="BG17" s="248" t="str">
        <f t="shared" si="1"/>
        <v xml:space="preserve"> </v>
      </c>
      <c r="BH17" s="248" t="str">
        <f t="shared" si="1"/>
        <v xml:space="preserve"> </v>
      </c>
      <c r="BI17" s="248" t="str">
        <f t="shared" si="1"/>
        <v xml:space="preserve"> </v>
      </c>
      <c r="BJ17" s="97"/>
      <c r="BK17" s="97"/>
      <c r="BL17" s="248" t="str">
        <f t="shared" si="1"/>
        <v xml:space="preserve"> </v>
      </c>
      <c r="BM17" s="248" t="str">
        <f t="shared" si="1"/>
        <v xml:space="preserve"> </v>
      </c>
      <c r="BN17" s="248" t="str">
        <f t="shared" si="1"/>
        <v xml:space="preserve"> </v>
      </c>
      <c r="BO17" s="248" t="str">
        <f t="shared" si="1"/>
        <v xml:space="preserve"> </v>
      </c>
      <c r="BP17" s="248" t="str">
        <f t="shared" si="1"/>
        <v xml:space="preserve"> </v>
      </c>
      <c r="BQ17" s="248" t="str">
        <f t="shared" si="1"/>
        <v xml:space="preserve"> </v>
      </c>
      <c r="BR17" s="248" t="str">
        <f t="shared" si="1"/>
        <v xml:space="preserve"> </v>
      </c>
      <c r="BS17" s="248" t="str">
        <f t="shared" si="1"/>
        <v xml:space="preserve"> </v>
      </c>
      <c r="BT17" s="97" t="str">
        <f t="shared" si="8"/>
        <v xml:space="preserve"> </v>
      </c>
    </row>
    <row r="18" spans="1:72">
      <c r="A18" s="118"/>
      <c r="B18" s="48"/>
      <c r="C18" s="3"/>
      <c r="D18" s="3"/>
      <c r="E18" s="3"/>
      <c r="F18" s="3"/>
      <c r="G18" s="3"/>
      <c r="H18" s="3"/>
      <c r="I18" s="3"/>
      <c r="J18" s="84"/>
      <c r="K18" s="48"/>
      <c r="L18" s="3"/>
      <c r="M18" s="3"/>
      <c r="N18" s="3"/>
      <c r="O18" s="3"/>
      <c r="P18" s="3"/>
      <c r="Q18" s="3"/>
      <c r="R18" s="3"/>
      <c r="S18" s="66"/>
      <c r="T18" s="66"/>
      <c r="U18" s="66"/>
      <c r="V18" s="66"/>
      <c r="W18" s="69"/>
      <c r="X18" s="51"/>
      <c r="Y18" s="108"/>
      <c r="Z18" s="176"/>
      <c r="AA18" s="177"/>
      <c r="AB18" s="177"/>
      <c r="AC18" s="177"/>
      <c r="AD18" s="177"/>
      <c r="AE18" s="177"/>
      <c r="AF18" s="177"/>
      <c r="AG18" s="178"/>
      <c r="AH18" s="57" t="str">
        <f t="shared" si="2"/>
        <v xml:space="preserve"> </v>
      </c>
      <c r="AJ18" s="72" t="str">
        <f t="shared" si="3"/>
        <v xml:space="preserve"> </v>
      </c>
      <c r="AK18" s="72" t="str">
        <f t="shared" si="4"/>
        <v xml:space="preserve"> </v>
      </c>
      <c r="AL18" s="72" t="str">
        <f t="shared" si="5"/>
        <v xml:space="preserve"> </v>
      </c>
      <c r="AN18" s="97" t="str">
        <f t="shared" si="6"/>
        <v xml:space="preserve"> </v>
      </c>
      <c r="AO18" s="97" t="str">
        <f t="shared" si="0"/>
        <v xml:space="preserve"> </v>
      </c>
      <c r="AP18" s="97" t="str">
        <f t="shared" si="0"/>
        <v xml:space="preserve"> </v>
      </c>
      <c r="AQ18" s="97" t="str">
        <f t="shared" si="0"/>
        <v xml:space="preserve"> </v>
      </c>
      <c r="AR18" s="97" t="str">
        <f t="shared" si="0"/>
        <v xml:space="preserve"> </v>
      </c>
      <c r="AS18" s="97" t="str">
        <f t="shared" si="0"/>
        <v xml:space="preserve"> </v>
      </c>
      <c r="AT18" s="97" t="str">
        <f t="shared" si="0"/>
        <v xml:space="preserve"> </v>
      </c>
      <c r="AU18" s="97" t="str">
        <f t="shared" si="0"/>
        <v xml:space="preserve"> </v>
      </c>
      <c r="AV18" s="97" t="str">
        <f t="shared" si="0"/>
        <v xml:space="preserve"> </v>
      </c>
      <c r="AW18" s="248" t="str">
        <f t="shared" si="7"/>
        <v xml:space="preserve"> </v>
      </c>
      <c r="AX18" s="248" t="str">
        <f t="shared" si="1"/>
        <v xml:space="preserve"> </v>
      </c>
      <c r="AY18" s="248" t="str">
        <f t="shared" si="1"/>
        <v xml:space="preserve"> </v>
      </c>
      <c r="AZ18" s="248" t="str">
        <f t="shared" si="1"/>
        <v xml:space="preserve"> </v>
      </c>
      <c r="BA18" s="248" t="str">
        <f t="shared" si="1"/>
        <v xml:space="preserve"> </v>
      </c>
      <c r="BB18" s="248" t="str">
        <f t="shared" si="1"/>
        <v xml:space="preserve"> </v>
      </c>
      <c r="BC18" s="248" t="str">
        <f t="shared" si="1"/>
        <v xml:space="preserve"> </v>
      </c>
      <c r="BD18" s="248" t="str">
        <f t="shared" si="1"/>
        <v xml:space="preserve"> </v>
      </c>
      <c r="BE18" s="248" t="str">
        <f t="shared" si="1"/>
        <v xml:space="preserve"> </v>
      </c>
      <c r="BF18" s="248" t="str">
        <f t="shared" si="1"/>
        <v xml:space="preserve"> </v>
      </c>
      <c r="BG18" s="248" t="str">
        <f t="shared" si="1"/>
        <v xml:space="preserve"> </v>
      </c>
      <c r="BH18" s="248" t="str">
        <f t="shared" si="1"/>
        <v xml:space="preserve"> </v>
      </c>
      <c r="BI18" s="248" t="str">
        <f t="shared" si="1"/>
        <v xml:space="preserve"> </v>
      </c>
      <c r="BJ18" s="97"/>
      <c r="BK18" s="97"/>
      <c r="BL18" s="248" t="str">
        <f t="shared" si="1"/>
        <v xml:space="preserve"> </v>
      </c>
      <c r="BM18" s="248" t="str">
        <f t="shared" si="1"/>
        <v xml:space="preserve"> </v>
      </c>
      <c r="BN18" s="248" t="str">
        <f t="shared" si="1"/>
        <v xml:space="preserve"> </v>
      </c>
      <c r="BO18" s="248" t="str">
        <f t="shared" si="1"/>
        <v xml:space="preserve"> </v>
      </c>
      <c r="BP18" s="248" t="str">
        <f t="shared" si="1"/>
        <v xml:space="preserve"> </v>
      </c>
      <c r="BQ18" s="248" t="str">
        <f t="shared" si="1"/>
        <v xml:space="preserve"> </v>
      </c>
      <c r="BR18" s="248" t="str">
        <f t="shared" si="1"/>
        <v xml:space="preserve"> </v>
      </c>
      <c r="BS18" s="248" t="str">
        <f t="shared" si="1"/>
        <v xml:space="preserve"> </v>
      </c>
      <c r="BT18" s="97" t="str">
        <f t="shared" si="8"/>
        <v xml:space="preserve"> </v>
      </c>
    </row>
    <row r="19" spans="1:72">
      <c r="A19" s="118"/>
      <c r="B19" s="48"/>
      <c r="C19" s="3"/>
      <c r="D19" s="3"/>
      <c r="E19" s="3"/>
      <c r="F19" s="3"/>
      <c r="G19" s="3"/>
      <c r="H19" s="3"/>
      <c r="I19" s="3"/>
      <c r="J19" s="84"/>
      <c r="K19" s="48"/>
      <c r="L19" s="3"/>
      <c r="M19" s="3"/>
      <c r="N19" s="3"/>
      <c r="O19" s="3"/>
      <c r="P19" s="3"/>
      <c r="Q19" s="3"/>
      <c r="R19" s="3"/>
      <c r="S19" s="66"/>
      <c r="T19" s="66"/>
      <c r="U19" s="66"/>
      <c r="V19" s="66"/>
      <c r="W19" s="69"/>
      <c r="X19" s="51"/>
      <c r="Y19" s="108"/>
      <c r="Z19" s="176"/>
      <c r="AA19" s="177"/>
      <c r="AB19" s="177"/>
      <c r="AC19" s="177"/>
      <c r="AD19" s="177"/>
      <c r="AE19" s="177"/>
      <c r="AF19" s="177"/>
      <c r="AG19" s="178"/>
      <c r="AH19" s="104" t="str">
        <f t="shared" si="2"/>
        <v xml:space="preserve"> </v>
      </c>
      <c r="AJ19" s="72" t="str">
        <f t="shared" si="3"/>
        <v xml:space="preserve"> </v>
      </c>
      <c r="AK19" s="72" t="str">
        <f t="shared" si="4"/>
        <v xml:space="preserve"> </v>
      </c>
      <c r="AL19" s="72" t="str">
        <f t="shared" si="5"/>
        <v xml:space="preserve"> </v>
      </c>
      <c r="AN19" s="97" t="str">
        <f t="shared" si="6"/>
        <v xml:space="preserve"> </v>
      </c>
      <c r="AO19" s="97" t="str">
        <f t="shared" si="0"/>
        <v xml:space="preserve"> </v>
      </c>
      <c r="AP19" s="97" t="str">
        <f t="shared" si="0"/>
        <v xml:space="preserve"> </v>
      </c>
      <c r="AQ19" s="97" t="str">
        <f t="shared" si="0"/>
        <v xml:space="preserve"> </v>
      </c>
      <c r="AR19" s="97" t="str">
        <f t="shared" si="0"/>
        <v xml:space="preserve"> </v>
      </c>
      <c r="AS19" s="97" t="str">
        <f t="shared" si="0"/>
        <v xml:space="preserve"> </v>
      </c>
      <c r="AT19" s="97" t="str">
        <f t="shared" si="0"/>
        <v xml:space="preserve"> </v>
      </c>
      <c r="AU19" s="97" t="str">
        <f t="shared" si="0"/>
        <v xml:space="preserve"> </v>
      </c>
      <c r="AV19" s="97" t="str">
        <f t="shared" si="0"/>
        <v xml:space="preserve"> </v>
      </c>
      <c r="AW19" s="248" t="str">
        <f t="shared" si="7"/>
        <v xml:space="preserve"> </v>
      </c>
      <c r="AX19" s="248" t="str">
        <f t="shared" si="1"/>
        <v xml:space="preserve"> </v>
      </c>
      <c r="AY19" s="248" t="str">
        <f t="shared" si="1"/>
        <v xml:space="preserve"> </v>
      </c>
      <c r="AZ19" s="248" t="str">
        <f t="shared" si="1"/>
        <v xml:space="preserve"> </v>
      </c>
      <c r="BA19" s="248" t="str">
        <f t="shared" si="1"/>
        <v xml:space="preserve"> </v>
      </c>
      <c r="BB19" s="248" t="str">
        <f t="shared" si="1"/>
        <v xml:space="preserve"> </v>
      </c>
      <c r="BC19" s="248" t="str">
        <f t="shared" si="1"/>
        <v xml:space="preserve"> </v>
      </c>
      <c r="BD19" s="248" t="str">
        <f t="shared" si="1"/>
        <v xml:space="preserve"> </v>
      </c>
      <c r="BE19" s="248" t="str">
        <f t="shared" si="1"/>
        <v xml:space="preserve"> </v>
      </c>
      <c r="BF19" s="248" t="str">
        <f t="shared" si="1"/>
        <v xml:space="preserve"> </v>
      </c>
      <c r="BG19" s="248" t="str">
        <f t="shared" si="1"/>
        <v xml:space="preserve"> </v>
      </c>
      <c r="BH19" s="248" t="str">
        <f t="shared" si="1"/>
        <v xml:space="preserve"> </v>
      </c>
      <c r="BI19" s="248" t="str">
        <f t="shared" si="1"/>
        <v xml:space="preserve"> </v>
      </c>
      <c r="BJ19" s="97"/>
      <c r="BK19" s="97"/>
      <c r="BL19" s="248" t="str">
        <f t="shared" si="1"/>
        <v xml:space="preserve"> </v>
      </c>
      <c r="BM19" s="248" t="str">
        <f t="shared" si="1"/>
        <v xml:space="preserve"> </v>
      </c>
      <c r="BN19" s="248" t="str">
        <f t="shared" si="1"/>
        <v xml:space="preserve"> </v>
      </c>
      <c r="BO19" s="248" t="str">
        <f t="shared" si="1"/>
        <v xml:space="preserve"> </v>
      </c>
      <c r="BP19" s="248" t="str">
        <f t="shared" si="1"/>
        <v xml:space="preserve"> </v>
      </c>
      <c r="BQ19" s="248" t="str">
        <f t="shared" si="1"/>
        <v xml:space="preserve"> </v>
      </c>
      <c r="BR19" s="248" t="str">
        <f t="shared" si="1"/>
        <v xml:space="preserve"> </v>
      </c>
      <c r="BS19" s="248" t="str">
        <f t="shared" si="1"/>
        <v xml:space="preserve"> </v>
      </c>
      <c r="BT19" s="97" t="str">
        <f t="shared" si="8"/>
        <v xml:space="preserve"> </v>
      </c>
    </row>
    <row r="20" spans="1:72">
      <c r="A20" s="118"/>
      <c r="B20" s="48"/>
      <c r="C20" s="3"/>
      <c r="D20" s="3"/>
      <c r="E20" s="3"/>
      <c r="F20" s="3"/>
      <c r="G20" s="3"/>
      <c r="H20" s="3"/>
      <c r="I20" s="3"/>
      <c r="J20" s="84"/>
      <c r="K20" s="48"/>
      <c r="L20" s="3"/>
      <c r="M20" s="3"/>
      <c r="N20" s="3"/>
      <c r="O20" s="3"/>
      <c r="P20" s="3"/>
      <c r="Q20" s="3"/>
      <c r="R20" s="3"/>
      <c r="S20" s="66"/>
      <c r="T20" s="66"/>
      <c r="U20" s="66"/>
      <c r="V20" s="66"/>
      <c r="W20" s="69"/>
      <c r="X20" s="51"/>
      <c r="Y20" s="108"/>
      <c r="Z20" s="176"/>
      <c r="AA20" s="177"/>
      <c r="AB20" s="177"/>
      <c r="AC20" s="177"/>
      <c r="AD20" s="177"/>
      <c r="AE20" s="177"/>
      <c r="AF20" s="177"/>
      <c r="AG20" s="178"/>
      <c r="AH20" s="104" t="str">
        <f t="shared" si="2"/>
        <v xml:space="preserve"> </v>
      </c>
      <c r="AJ20" s="72" t="str">
        <f t="shared" si="3"/>
        <v xml:space="preserve"> </v>
      </c>
      <c r="AK20" s="72" t="str">
        <f t="shared" si="4"/>
        <v xml:space="preserve"> </v>
      </c>
      <c r="AL20" s="72" t="str">
        <f t="shared" si="5"/>
        <v xml:space="preserve"> </v>
      </c>
      <c r="AN20" s="97" t="str">
        <f t="shared" si="6"/>
        <v xml:space="preserve"> </v>
      </c>
      <c r="AO20" s="97" t="str">
        <f t="shared" si="0"/>
        <v xml:space="preserve"> </v>
      </c>
      <c r="AP20" s="97" t="str">
        <f t="shared" si="0"/>
        <v xml:space="preserve"> </v>
      </c>
      <c r="AQ20" s="97" t="str">
        <f t="shared" si="0"/>
        <v xml:space="preserve"> </v>
      </c>
      <c r="AR20" s="97" t="str">
        <f t="shared" si="0"/>
        <v xml:space="preserve"> </v>
      </c>
      <c r="AS20" s="97" t="str">
        <f t="shared" si="0"/>
        <v xml:space="preserve"> </v>
      </c>
      <c r="AT20" s="97" t="str">
        <f t="shared" si="0"/>
        <v xml:space="preserve"> </v>
      </c>
      <c r="AU20" s="97" t="str">
        <f t="shared" si="0"/>
        <v xml:space="preserve"> </v>
      </c>
      <c r="AV20" s="97" t="str">
        <f t="shared" si="0"/>
        <v xml:space="preserve"> </v>
      </c>
      <c r="AW20" s="248" t="str">
        <f t="shared" si="7"/>
        <v xml:space="preserve"> </v>
      </c>
      <c r="AX20" s="248" t="str">
        <f t="shared" si="1"/>
        <v xml:space="preserve"> </v>
      </c>
      <c r="AY20" s="248" t="str">
        <f t="shared" si="1"/>
        <v xml:space="preserve"> </v>
      </c>
      <c r="AZ20" s="248" t="str">
        <f t="shared" si="1"/>
        <v xml:space="preserve"> </v>
      </c>
      <c r="BA20" s="248" t="str">
        <f t="shared" si="1"/>
        <v xml:space="preserve"> </v>
      </c>
      <c r="BB20" s="248" t="str">
        <f t="shared" si="1"/>
        <v xml:space="preserve"> </v>
      </c>
      <c r="BC20" s="248" t="str">
        <f t="shared" si="1"/>
        <v xml:space="preserve"> </v>
      </c>
      <c r="BD20" s="248" t="str">
        <f t="shared" si="1"/>
        <v xml:space="preserve"> </v>
      </c>
      <c r="BE20" s="248" t="str">
        <f t="shared" si="1"/>
        <v xml:space="preserve"> </v>
      </c>
      <c r="BF20" s="248" t="str">
        <f t="shared" si="1"/>
        <v xml:space="preserve"> </v>
      </c>
      <c r="BG20" s="248" t="str">
        <f t="shared" si="1"/>
        <v xml:space="preserve"> </v>
      </c>
      <c r="BH20" s="248" t="str">
        <f t="shared" si="1"/>
        <v xml:space="preserve"> </v>
      </c>
      <c r="BI20" s="248" t="str">
        <f t="shared" si="1"/>
        <v xml:space="preserve"> </v>
      </c>
      <c r="BJ20" s="97"/>
      <c r="BK20" s="97"/>
      <c r="BL20" s="248" t="str">
        <f t="shared" si="1"/>
        <v xml:space="preserve"> </v>
      </c>
      <c r="BM20" s="248" t="str">
        <f t="shared" si="1"/>
        <v xml:space="preserve"> </v>
      </c>
      <c r="BN20" s="248" t="str">
        <f t="shared" si="1"/>
        <v xml:space="preserve"> </v>
      </c>
      <c r="BO20" s="248" t="str">
        <f t="shared" si="1"/>
        <v xml:space="preserve"> </v>
      </c>
      <c r="BP20" s="248" t="str">
        <f t="shared" si="1"/>
        <v xml:space="preserve"> </v>
      </c>
      <c r="BQ20" s="248" t="str">
        <f t="shared" si="1"/>
        <v xml:space="preserve"> </v>
      </c>
      <c r="BR20" s="248" t="str">
        <f t="shared" si="1"/>
        <v xml:space="preserve"> </v>
      </c>
      <c r="BS20" s="248" t="str">
        <f t="shared" si="1"/>
        <v xml:space="preserve"> </v>
      </c>
      <c r="BT20" s="97" t="str">
        <f t="shared" si="8"/>
        <v xml:space="preserve"> </v>
      </c>
    </row>
    <row r="21" spans="1:72">
      <c r="A21" s="118"/>
      <c r="B21" s="48"/>
      <c r="C21" s="3"/>
      <c r="D21" s="3"/>
      <c r="E21" s="3"/>
      <c r="F21" s="3"/>
      <c r="G21" s="3"/>
      <c r="H21" s="3"/>
      <c r="I21" s="3"/>
      <c r="J21" s="84"/>
      <c r="K21" s="48"/>
      <c r="L21" s="3"/>
      <c r="M21" s="3"/>
      <c r="N21" s="3"/>
      <c r="O21" s="3"/>
      <c r="P21" s="3"/>
      <c r="Q21" s="3"/>
      <c r="R21" s="3"/>
      <c r="S21" s="66"/>
      <c r="T21" s="66"/>
      <c r="U21" s="66"/>
      <c r="V21" s="66"/>
      <c r="W21" s="69"/>
      <c r="X21" s="51"/>
      <c r="Y21" s="108"/>
      <c r="Z21" s="176"/>
      <c r="AA21" s="177"/>
      <c r="AB21" s="177"/>
      <c r="AC21" s="177"/>
      <c r="AD21" s="177"/>
      <c r="AE21" s="177"/>
      <c r="AF21" s="177"/>
      <c r="AG21" s="178"/>
      <c r="AH21" s="104" t="str">
        <f t="shared" si="2"/>
        <v xml:space="preserve"> </v>
      </c>
      <c r="AJ21" s="72" t="str">
        <f t="shared" si="3"/>
        <v xml:space="preserve"> </v>
      </c>
      <c r="AK21" s="72" t="str">
        <f t="shared" si="4"/>
        <v xml:space="preserve"> </v>
      </c>
      <c r="AL21" s="72" t="str">
        <f t="shared" si="5"/>
        <v xml:space="preserve"> </v>
      </c>
      <c r="AN21" s="97" t="str">
        <f t="shared" si="6"/>
        <v xml:space="preserve"> </v>
      </c>
      <c r="AO21" s="97" t="str">
        <f t="shared" si="0"/>
        <v xml:space="preserve"> </v>
      </c>
      <c r="AP21" s="97" t="str">
        <f t="shared" si="0"/>
        <v xml:space="preserve"> </v>
      </c>
      <c r="AQ21" s="97" t="str">
        <f t="shared" si="0"/>
        <v xml:space="preserve"> </v>
      </c>
      <c r="AR21" s="97" t="str">
        <f t="shared" si="0"/>
        <v xml:space="preserve"> </v>
      </c>
      <c r="AS21" s="97" t="str">
        <f t="shared" si="0"/>
        <v xml:space="preserve"> </v>
      </c>
      <c r="AT21" s="97" t="str">
        <f t="shared" si="0"/>
        <v xml:space="preserve"> </v>
      </c>
      <c r="AU21" s="97" t="str">
        <f t="shared" si="0"/>
        <v xml:space="preserve"> </v>
      </c>
      <c r="AV21" s="97" t="str">
        <f t="shared" si="0"/>
        <v xml:space="preserve"> </v>
      </c>
      <c r="AW21" s="248" t="str">
        <f t="shared" si="7"/>
        <v xml:space="preserve"> </v>
      </c>
      <c r="AX21" s="248" t="str">
        <f t="shared" si="1"/>
        <v xml:space="preserve"> </v>
      </c>
      <c r="AY21" s="248" t="str">
        <f t="shared" si="1"/>
        <v xml:space="preserve"> </v>
      </c>
      <c r="AZ21" s="248" t="str">
        <f t="shared" si="1"/>
        <v xml:space="preserve"> </v>
      </c>
      <c r="BA21" s="248" t="str">
        <f t="shared" si="1"/>
        <v xml:space="preserve"> </v>
      </c>
      <c r="BB21" s="248" t="str">
        <f t="shared" si="1"/>
        <v xml:space="preserve"> </v>
      </c>
      <c r="BC21" s="248" t="str">
        <f t="shared" si="1"/>
        <v xml:space="preserve"> </v>
      </c>
      <c r="BD21" s="248" t="str">
        <f t="shared" si="1"/>
        <v xml:space="preserve"> </v>
      </c>
      <c r="BE21" s="248" t="str">
        <f t="shared" si="1"/>
        <v xml:space="preserve"> </v>
      </c>
      <c r="BF21" s="248" t="str">
        <f t="shared" si="1"/>
        <v xml:space="preserve"> </v>
      </c>
      <c r="BG21" s="248" t="str">
        <f t="shared" si="1"/>
        <v xml:space="preserve"> </v>
      </c>
      <c r="BH21" s="248" t="str">
        <f t="shared" si="1"/>
        <v xml:space="preserve"> </v>
      </c>
      <c r="BI21" s="248" t="str">
        <f t="shared" si="1"/>
        <v xml:space="preserve"> </v>
      </c>
      <c r="BJ21" s="97"/>
      <c r="BK21" s="97"/>
      <c r="BL21" s="248" t="str">
        <f t="shared" si="1"/>
        <v xml:space="preserve"> </v>
      </c>
      <c r="BM21" s="248" t="str">
        <f t="shared" si="1"/>
        <v xml:space="preserve"> </v>
      </c>
      <c r="BN21" s="248" t="str">
        <f t="shared" si="1"/>
        <v xml:space="preserve"> </v>
      </c>
      <c r="BO21" s="248" t="str">
        <f t="shared" si="1"/>
        <v xml:space="preserve"> </v>
      </c>
      <c r="BP21" s="248" t="str">
        <f t="shared" si="1"/>
        <v xml:space="preserve"> </v>
      </c>
      <c r="BQ21" s="248" t="str">
        <f t="shared" si="1"/>
        <v xml:space="preserve"> </v>
      </c>
      <c r="BR21" s="248" t="str">
        <f t="shared" si="1"/>
        <v xml:space="preserve"> </v>
      </c>
      <c r="BS21" s="248" t="str">
        <f t="shared" si="1"/>
        <v xml:space="preserve"> </v>
      </c>
      <c r="BT21" s="97" t="str">
        <f>IF(ISBLANK($A21)," ",SUM(AN21:BS21))</f>
        <v xml:space="preserve"> </v>
      </c>
    </row>
    <row r="22" spans="1:72">
      <c r="A22" s="118"/>
      <c r="B22" s="48"/>
      <c r="C22" s="3"/>
      <c r="D22" s="3"/>
      <c r="E22" s="3"/>
      <c r="F22" s="3"/>
      <c r="G22" s="3"/>
      <c r="H22" s="3"/>
      <c r="I22" s="3"/>
      <c r="J22" s="84"/>
      <c r="K22" s="48"/>
      <c r="L22" s="3"/>
      <c r="M22" s="3"/>
      <c r="N22" s="3"/>
      <c r="O22" s="3"/>
      <c r="P22" s="3"/>
      <c r="Q22" s="3"/>
      <c r="R22" s="3"/>
      <c r="S22" s="66"/>
      <c r="T22" s="66"/>
      <c r="U22" s="66"/>
      <c r="V22" s="66"/>
      <c r="W22" s="69"/>
      <c r="X22" s="51"/>
      <c r="Y22" s="108"/>
      <c r="Z22" s="176"/>
      <c r="AA22" s="177"/>
      <c r="AB22" s="177"/>
      <c r="AC22" s="177"/>
      <c r="AD22" s="177"/>
      <c r="AE22" s="177"/>
      <c r="AF22" s="177"/>
      <c r="AG22" s="178"/>
      <c r="AH22" s="104" t="str">
        <f t="shared" si="2"/>
        <v xml:space="preserve"> </v>
      </c>
      <c r="AJ22" s="72" t="str">
        <f t="shared" si="3"/>
        <v xml:space="preserve"> </v>
      </c>
      <c r="AK22" s="72" t="str">
        <f t="shared" si="4"/>
        <v xml:space="preserve"> </v>
      </c>
      <c r="AL22" s="72" t="str">
        <f t="shared" si="5"/>
        <v xml:space="preserve"> </v>
      </c>
      <c r="AN22" s="97" t="str">
        <f t="shared" si="6"/>
        <v xml:space="preserve"> </v>
      </c>
      <c r="AO22" s="97" t="str">
        <f t="shared" si="0"/>
        <v xml:space="preserve"> </v>
      </c>
      <c r="AP22" s="97" t="str">
        <f t="shared" si="0"/>
        <v xml:space="preserve"> </v>
      </c>
      <c r="AQ22" s="97" t="str">
        <f t="shared" si="0"/>
        <v xml:space="preserve"> </v>
      </c>
      <c r="AR22" s="97" t="str">
        <f t="shared" si="0"/>
        <v xml:space="preserve"> </v>
      </c>
      <c r="AS22" s="97" t="str">
        <f t="shared" si="0"/>
        <v xml:space="preserve"> </v>
      </c>
      <c r="AT22" s="97" t="str">
        <f t="shared" si="0"/>
        <v xml:space="preserve"> </v>
      </c>
      <c r="AU22" s="97" t="str">
        <f t="shared" si="0"/>
        <v xml:space="preserve"> </v>
      </c>
      <c r="AV22" s="97" t="str">
        <f t="shared" si="0"/>
        <v xml:space="preserve"> </v>
      </c>
      <c r="AW22" s="248" t="str">
        <f t="shared" si="7"/>
        <v xml:space="preserve"> </v>
      </c>
      <c r="AX22" s="248" t="str">
        <f t="shared" si="1"/>
        <v xml:space="preserve"> </v>
      </c>
      <c r="AY22" s="248" t="str">
        <f t="shared" si="1"/>
        <v xml:space="preserve"> </v>
      </c>
      <c r="AZ22" s="248" t="str">
        <f t="shared" si="1"/>
        <v xml:space="preserve"> </v>
      </c>
      <c r="BA22" s="248" t="str">
        <f t="shared" si="1"/>
        <v xml:space="preserve"> </v>
      </c>
      <c r="BB22" s="248" t="str">
        <f t="shared" si="1"/>
        <v xml:space="preserve"> </v>
      </c>
      <c r="BC22" s="248" t="str">
        <f t="shared" si="1"/>
        <v xml:space="preserve"> </v>
      </c>
      <c r="BD22" s="248" t="str">
        <f t="shared" si="1"/>
        <v xml:space="preserve"> </v>
      </c>
      <c r="BE22" s="248" t="str">
        <f t="shared" si="1"/>
        <v xml:space="preserve"> </v>
      </c>
      <c r="BF22" s="248" t="str">
        <f t="shared" si="1"/>
        <v xml:space="preserve"> </v>
      </c>
      <c r="BG22" s="248" t="str">
        <f t="shared" si="1"/>
        <v xml:space="preserve"> </v>
      </c>
      <c r="BH22" s="248" t="str">
        <f t="shared" si="1"/>
        <v xml:space="preserve"> </v>
      </c>
      <c r="BI22" s="248" t="str">
        <f t="shared" si="1"/>
        <v xml:space="preserve"> </v>
      </c>
      <c r="BJ22" s="97"/>
      <c r="BK22" s="97"/>
      <c r="BL22" s="248" t="str">
        <f t="shared" si="1"/>
        <v xml:space="preserve"> </v>
      </c>
      <c r="BM22" s="248" t="str">
        <f t="shared" si="1"/>
        <v xml:space="preserve"> </v>
      </c>
      <c r="BN22" s="248" t="str">
        <f t="shared" si="1"/>
        <v xml:space="preserve"> </v>
      </c>
      <c r="BO22" s="248" t="str">
        <f t="shared" si="1"/>
        <v xml:space="preserve"> </v>
      </c>
      <c r="BP22" s="248" t="str">
        <f t="shared" si="1"/>
        <v xml:space="preserve"> </v>
      </c>
      <c r="BQ22" s="248" t="str">
        <f t="shared" si="1"/>
        <v xml:space="preserve"> </v>
      </c>
      <c r="BR22" s="248" t="str">
        <f t="shared" si="1"/>
        <v xml:space="preserve"> </v>
      </c>
      <c r="BS22" s="248" t="str">
        <f t="shared" si="1"/>
        <v xml:space="preserve"> </v>
      </c>
      <c r="BT22" s="97" t="str">
        <f t="shared" si="8"/>
        <v xml:space="preserve"> </v>
      </c>
    </row>
    <row r="23" spans="1:72">
      <c r="A23" s="118"/>
      <c r="B23" s="48"/>
      <c r="C23" s="3"/>
      <c r="D23" s="3"/>
      <c r="E23" s="3"/>
      <c r="F23" s="3"/>
      <c r="G23" s="3"/>
      <c r="H23" s="3"/>
      <c r="I23" s="3"/>
      <c r="J23" s="84"/>
      <c r="K23" s="48"/>
      <c r="L23" s="3"/>
      <c r="M23" s="3"/>
      <c r="N23" s="3"/>
      <c r="O23" s="3"/>
      <c r="P23" s="3"/>
      <c r="Q23" s="3"/>
      <c r="R23" s="3"/>
      <c r="S23" s="66"/>
      <c r="T23" s="66"/>
      <c r="U23" s="66"/>
      <c r="V23" s="66"/>
      <c r="W23" s="69"/>
      <c r="X23" s="51"/>
      <c r="Y23" s="108"/>
      <c r="Z23" s="176"/>
      <c r="AA23" s="177"/>
      <c r="AB23" s="177"/>
      <c r="AC23" s="177"/>
      <c r="AD23" s="177"/>
      <c r="AE23" s="177"/>
      <c r="AF23" s="177"/>
      <c r="AG23" s="178"/>
      <c r="AH23" s="104" t="str">
        <f t="shared" si="2"/>
        <v xml:space="preserve"> </v>
      </c>
      <c r="AJ23" s="72" t="str">
        <f t="shared" si="3"/>
        <v xml:space="preserve"> </v>
      </c>
      <c r="AK23" s="72" t="str">
        <f t="shared" si="4"/>
        <v xml:space="preserve"> </v>
      </c>
      <c r="AL23" s="72" t="str">
        <f t="shared" si="5"/>
        <v xml:space="preserve"> </v>
      </c>
      <c r="AN23" s="97" t="str">
        <f t="shared" si="6"/>
        <v xml:space="preserve"> </v>
      </c>
      <c r="AO23" s="97" t="str">
        <f t="shared" si="0"/>
        <v xml:space="preserve"> </v>
      </c>
      <c r="AP23" s="97" t="str">
        <f t="shared" si="0"/>
        <v xml:space="preserve"> </v>
      </c>
      <c r="AQ23" s="97" t="str">
        <f t="shared" si="0"/>
        <v xml:space="preserve"> </v>
      </c>
      <c r="AR23" s="97" t="str">
        <f t="shared" si="0"/>
        <v xml:space="preserve"> </v>
      </c>
      <c r="AS23" s="97" t="str">
        <f t="shared" si="0"/>
        <v xml:space="preserve"> </v>
      </c>
      <c r="AT23" s="97" t="str">
        <f t="shared" si="0"/>
        <v xml:space="preserve"> </v>
      </c>
      <c r="AU23" s="97" t="str">
        <f t="shared" si="0"/>
        <v xml:space="preserve"> </v>
      </c>
      <c r="AV23" s="97" t="str">
        <f t="shared" si="0"/>
        <v xml:space="preserve"> </v>
      </c>
      <c r="AW23" s="248" t="str">
        <f t="shared" si="7"/>
        <v xml:space="preserve"> </v>
      </c>
      <c r="AX23" s="248" t="str">
        <f t="shared" si="1"/>
        <v xml:space="preserve"> </v>
      </c>
      <c r="AY23" s="248" t="str">
        <f t="shared" si="1"/>
        <v xml:space="preserve"> </v>
      </c>
      <c r="AZ23" s="248" t="str">
        <f t="shared" si="1"/>
        <v xml:space="preserve"> </v>
      </c>
      <c r="BA23" s="248" t="str">
        <f t="shared" si="1"/>
        <v xml:space="preserve"> </v>
      </c>
      <c r="BB23" s="248" t="str">
        <f t="shared" si="1"/>
        <v xml:space="preserve"> </v>
      </c>
      <c r="BC23" s="248" t="str">
        <f t="shared" si="1"/>
        <v xml:space="preserve"> </v>
      </c>
      <c r="BD23" s="248" t="str">
        <f t="shared" si="1"/>
        <v xml:space="preserve"> </v>
      </c>
      <c r="BE23" s="248" t="str">
        <f t="shared" si="1"/>
        <v xml:space="preserve"> </v>
      </c>
      <c r="BF23" s="248" t="str">
        <f t="shared" si="1"/>
        <v xml:space="preserve"> </v>
      </c>
      <c r="BG23" s="248" t="str">
        <f t="shared" si="1"/>
        <v xml:space="preserve"> </v>
      </c>
      <c r="BH23" s="248" t="str">
        <f t="shared" si="1"/>
        <v xml:space="preserve"> </v>
      </c>
      <c r="BI23" s="248" t="str">
        <f t="shared" si="1"/>
        <v xml:space="preserve"> </v>
      </c>
      <c r="BJ23" s="97"/>
      <c r="BK23" s="97"/>
      <c r="BL23" s="248" t="str">
        <f t="shared" si="1"/>
        <v xml:space="preserve"> </v>
      </c>
      <c r="BM23" s="248" t="str">
        <f t="shared" si="1"/>
        <v xml:space="preserve"> </v>
      </c>
      <c r="BN23" s="248" t="str">
        <f t="shared" si="1"/>
        <v xml:space="preserve"> </v>
      </c>
      <c r="BO23" s="248" t="str">
        <f t="shared" ref="BO23:BS50" si="9">IF(ISBLANK($A23)," ",IF(ISNUMBER(AC23),AC23,0))</f>
        <v xml:space="preserve"> </v>
      </c>
      <c r="BP23" s="248" t="str">
        <f t="shared" si="9"/>
        <v xml:space="preserve"> </v>
      </c>
      <c r="BQ23" s="248" t="str">
        <f t="shared" si="9"/>
        <v xml:space="preserve"> </v>
      </c>
      <c r="BR23" s="248" t="str">
        <f t="shared" si="9"/>
        <v xml:space="preserve"> </v>
      </c>
      <c r="BS23" s="248" t="str">
        <f t="shared" si="9"/>
        <v xml:space="preserve"> </v>
      </c>
      <c r="BT23" s="97" t="str">
        <f t="shared" si="8"/>
        <v xml:space="preserve"> </v>
      </c>
    </row>
    <row r="24" spans="1:72">
      <c r="A24" s="118"/>
      <c r="B24" s="48"/>
      <c r="C24" s="3"/>
      <c r="D24" s="3"/>
      <c r="E24" s="3"/>
      <c r="F24" s="3"/>
      <c r="G24" s="3"/>
      <c r="H24" s="3"/>
      <c r="I24" s="3"/>
      <c r="J24" s="84"/>
      <c r="K24" s="48"/>
      <c r="L24" s="3"/>
      <c r="M24" s="3"/>
      <c r="N24" s="3"/>
      <c r="O24" s="3"/>
      <c r="P24" s="3"/>
      <c r="Q24" s="3"/>
      <c r="R24" s="3"/>
      <c r="S24" s="66"/>
      <c r="T24" s="66"/>
      <c r="U24" s="66"/>
      <c r="V24" s="66"/>
      <c r="W24" s="69"/>
      <c r="X24" s="51"/>
      <c r="Y24" s="108"/>
      <c r="Z24" s="176"/>
      <c r="AA24" s="177"/>
      <c r="AB24" s="177"/>
      <c r="AC24" s="177"/>
      <c r="AD24" s="177"/>
      <c r="AE24" s="177"/>
      <c r="AF24" s="177"/>
      <c r="AG24" s="178"/>
      <c r="AH24" s="104" t="str">
        <f t="shared" si="2"/>
        <v xml:space="preserve"> </v>
      </c>
      <c r="AJ24" s="72" t="str">
        <f t="shared" si="3"/>
        <v xml:space="preserve"> </v>
      </c>
      <c r="AK24" s="72" t="str">
        <f t="shared" si="4"/>
        <v xml:space="preserve"> </v>
      </c>
      <c r="AL24" s="72" t="str">
        <f t="shared" si="5"/>
        <v xml:space="preserve"> </v>
      </c>
      <c r="AN24" s="97" t="str">
        <f t="shared" si="6"/>
        <v xml:space="preserve"> </v>
      </c>
      <c r="AO24" s="97" t="str">
        <f t="shared" si="0"/>
        <v xml:space="preserve"> </v>
      </c>
      <c r="AP24" s="97" t="str">
        <f t="shared" si="0"/>
        <v xml:space="preserve"> </v>
      </c>
      <c r="AQ24" s="97" t="str">
        <f t="shared" si="0"/>
        <v xml:space="preserve"> </v>
      </c>
      <c r="AR24" s="97" t="str">
        <f t="shared" si="0"/>
        <v xml:space="preserve"> </v>
      </c>
      <c r="AS24" s="97" t="str">
        <f t="shared" si="0"/>
        <v xml:space="preserve"> </v>
      </c>
      <c r="AT24" s="97" t="str">
        <f t="shared" si="0"/>
        <v xml:space="preserve"> </v>
      </c>
      <c r="AU24" s="97" t="str">
        <f t="shared" si="0"/>
        <v xml:space="preserve"> </v>
      </c>
      <c r="AV24" s="97" t="str">
        <f t="shared" si="0"/>
        <v xml:space="preserve"> </v>
      </c>
      <c r="AW24" s="248" t="str">
        <f t="shared" si="7"/>
        <v xml:space="preserve"> </v>
      </c>
      <c r="AX24" s="248" t="str">
        <f t="shared" si="7"/>
        <v xml:space="preserve"> </v>
      </c>
      <c r="AY24" s="248" t="str">
        <f t="shared" si="7"/>
        <v xml:space="preserve"> </v>
      </c>
      <c r="AZ24" s="248" t="str">
        <f t="shared" si="7"/>
        <v xml:space="preserve"> </v>
      </c>
      <c r="BA24" s="248" t="str">
        <f t="shared" si="7"/>
        <v xml:space="preserve"> </v>
      </c>
      <c r="BB24" s="248" t="str">
        <f t="shared" si="7"/>
        <v xml:space="preserve"> </v>
      </c>
      <c r="BC24" s="248" t="str">
        <f t="shared" si="7"/>
        <v xml:space="preserve"> </v>
      </c>
      <c r="BD24" s="248" t="str">
        <f t="shared" si="7"/>
        <v xml:space="preserve"> </v>
      </c>
      <c r="BE24" s="248" t="str">
        <f t="shared" si="7"/>
        <v xml:space="preserve"> </v>
      </c>
      <c r="BF24" s="248" t="str">
        <f t="shared" si="7"/>
        <v xml:space="preserve"> </v>
      </c>
      <c r="BG24" s="248" t="str">
        <f t="shared" si="7"/>
        <v xml:space="preserve"> </v>
      </c>
      <c r="BH24" s="248" t="str">
        <f t="shared" si="7"/>
        <v xml:space="preserve"> </v>
      </c>
      <c r="BI24" s="248" t="str">
        <f t="shared" si="7"/>
        <v xml:space="preserve"> </v>
      </c>
      <c r="BJ24" s="97"/>
      <c r="BK24" s="97"/>
      <c r="BL24" s="248" t="str">
        <f t="shared" ref="BL24:BN50" si="10">IF(ISBLANK($A24)," ",IF(ISNUMBER(Z24),Z24,0))</f>
        <v xml:space="preserve"> </v>
      </c>
      <c r="BM24" s="248" t="str">
        <f t="shared" si="10"/>
        <v xml:space="preserve"> </v>
      </c>
      <c r="BN24" s="248" t="str">
        <f t="shared" si="10"/>
        <v xml:space="preserve"> </v>
      </c>
      <c r="BO24" s="248" t="str">
        <f t="shared" si="9"/>
        <v xml:space="preserve"> </v>
      </c>
      <c r="BP24" s="248" t="str">
        <f t="shared" si="9"/>
        <v xml:space="preserve"> </v>
      </c>
      <c r="BQ24" s="248" t="str">
        <f t="shared" si="9"/>
        <v xml:space="preserve"> </v>
      </c>
      <c r="BR24" s="248" t="str">
        <f t="shared" si="9"/>
        <v xml:space="preserve"> </v>
      </c>
      <c r="BS24" s="248" t="str">
        <f t="shared" si="9"/>
        <v xml:space="preserve"> </v>
      </c>
      <c r="BT24" s="97" t="str">
        <f t="shared" si="8"/>
        <v xml:space="preserve"> </v>
      </c>
    </row>
    <row r="25" spans="1:72">
      <c r="A25" s="118"/>
      <c r="B25" s="48"/>
      <c r="C25" s="3"/>
      <c r="D25" s="3"/>
      <c r="E25" s="3"/>
      <c r="F25" s="3"/>
      <c r="G25" s="3"/>
      <c r="H25" s="3"/>
      <c r="I25" s="3"/>
      <c r="J25" s="84"/>
      <c r="K25" s="48"/>
      <c r="L25" s="3"/>
      <c r="M25" s="3"/>
      <c r="N25" s="3"/>
      <c r="O25" s="3"/>
      <c r="P25" s="3"/>
      <c r="Q25" s="3"/>
      <c r="R25" s="3"/>
      <c r="S25" s="66"/>
      <c r="T25" s="66"/>
      <c r="U25" s="66"/>
      <c r="V25" s="66"/>
      <c r="W25" s="69"/>
      <c r="X25" s="51"/>
      <c r="Y25" s="108"/>
      <c r="Z25" s="176"/>
      <c r="AA25" s="177"/>
      <c r="AB25" s="177"/>
      <c r="AC25" s="177"/>
      <c r="AD25" s="177"/>
      <c r="AE25" s="177"/>
      <c r="AF25" s="177"/>
      <c r="AG25" s="178"/>
      <c r="AH25" s="104" t="str">
        <f t="shared" si="2"/>
        <v xml:space="preserve"> </v>
      </c>
      <c r="AJ25" s="72" t="str">
        <f t="shared" si="3"/>
        <v xml:space="preserve"> </v>
      </c>
      <c r="AK25" s="72" t="str">
        <f t="shared" si="4"/>
        <v xml:space="preserve"> </v>
      </c>
      <c r="AL25" s="72" t="str">
        <f t="shared" si="5"/>
        <v xml:space="preserve"> </v>
      </c>
      <c r="AN25" s="97" t="str">
        <f t="shared" si="6"/>
        <v xml:space="preserve"> </v>
      </c>
      <c r="AO25" s="97" t="str">
        <f t="shared" si="0"/>
        <v xml:space="preserve"> </v>
      </c>
      <c r="AP25" s="97" t="str">
        <f t="shared" si="0"/>
        <v xml:space="preserve"> </v>
      </c>
      <c r="AQ25" s="97" t="str">
        <f t="shared" si="0"/>
        <v xml:space="preserve"> </v>
      </c>
      <c r="AR25" s="97" t="str">
        <f t="shared" si="0"/>
        <v xml:space="preserve"> </v>
      </c>
      <c r="AS25" s="97" t="str">
        <f t="shared" si="0"/>
        <v xml:space="preserve"> </v>
      </c>
      <c r="AT25" s="97" t="str">
        <f t="shared" si="0"/>
        <v xml:space="preserve"> </v>
      </c>
      <c r="AU25" s="97" t="str">
        <f t="shared" si="0"/>
        <v xml:space="preserve"> </v>
      </c>
      <c r="AV25" s="97" t="str">
        <f t="shared" si="0"/>
        <v xml:space="preserve"> </v>
      </c>
      <c r="AW25" s="248" t="str">
        <f t="shared" si="7"/>
        <v xml:space="preserve"> </v>
      </c>
      <c r="AX25" s="248" t="str">
        <f t="shared" si="7"/>
        <v xml:space="preserve"> </v>
      </c>
      <c r="AY25" s="248" t="str">
        <f t="shared" si="7"/>
        <v xml:space="preserve"> </v>
      </c>
      <c r="AZ25" s="248" t="str">
        <f t="shared" si="7"/>
        <v xml:space="preserve"> </v>
      </c>
      <c r="BA25" s="248" t="str">
        <f t="shared" si="7"/>
        <v xml:space="preserve"> </v>
      </c>
      <c r="BB25" s="248" t="str">
        <f t="shared" si="7"/>
        <v xml:space="preserve"> </v>
      </c>
      <c r="BC25" s="248" t="str">
        <f t="shared" si="7"/>
        <v xml:space="preserve"> </v>
      </c>
      <c r="BD25" s="248" t="str">
        <f t="shared" si="7"/>
        <v xml:space="preserve"> </v>
      </c>
      <c r="BE25" s="248" t="str">
        <f t="shared" si="7"/>
        <v xml:space="preserve"> </v>
      </c>
      <c r="BF25" s="248" t="str">
        <f t="shared" si="7"/>
        <v xml:space="preserve"> </v>
      </c>
      <c r="BG25" s="248" t="str">
        <f t="shared" si="7"/>
        <v xml:space="preserve"> </v>
      </c>
      <c r="BH25" s="248" t="str">
        <f t="shared" si="7"/>
        <v xml:space="preserve"> </v>
      </c>
      <c r="BI25" s="248" t="str">
        <f t="shared" si="7"/>
        <v xml:space="preserve"> </v>
      </c>
      <c r="BJ25" s="97"/>
      <c r="BK25" s="97"/>
      <c r="BL25" s="248" t="str">
        <f t="shared" si="10"/>
        <v xml:space="preserve"> </v>
      </c>
      <c r="BM25" s="248" t="str">
        <f t="shared" si="10"/>
        <v xml:space="preserve"> </v>
      </c>
      <c r="BN25" s="248" t="str">
        <f t="shared" si="10"/>
        <v xml:space="preserve"> </v>
      </c>
      <c r="BO25" s="248" t="str">
        <f t="shared" si="9"/>
        <v xml:space="preserve"> </v>
      </c>
      <c r="BP25" s="248" t="str">
        <f t="shared" si="9"/>
        <v xml:space="preserve"> </v>
      </c>
      <c r="BQ25" s="248" t="str">
        <f t="shared" si="9"/>
        <v xml:space="preserve"> </v>
      </c>
      <c r="BR25" s="248" t="str">
        <f t="shared" si="9"/>
        <v xml:space="preserve"> </v>
      </c>
      <c r="BS25" s="248" t="str">
        <f t="shared" si="9"/>
        <v xml:space="preserve"> </v>
      </c>
      <c r="BT25" s="97" t="str">
        <f t="shared" si="8"/>
        <v xml:space="preserve"> </v>
      </c>
    </row>
    <row r="26" spans="1:72">
      <c r="A26" s="118"/>
      <c r="B26" s="48"/>
      <c r="C26" s="3"/>
      <c r="D26" s="3"/>
      <c r="E26" s="3"/>
      <c r="F26" s="3"/>
      <c r="G26" s="3"/>
      <c r="H26" s="3"/>
      <c r="I26" s="3"/>
      <c r="J26" s="84"/>
      <c r="K26" s="48"/>
      <c r="L26" s="3"/>
      <c r="M26" s="3"/>
      <c r="N26" s="3"/>
      <c r="O26" s="3"/>
      <c r="P26" s="3"/>
      <c r="Q26" s="3"/>
      <c r="R26" s="3"/>
      <c r="S26" s="66"/>
      <c r="T26" s="66"/>
      <c r="U26" s="66"/>
      <c r="V26" s="66"/>
      <c r="W26" s="69"/>
      <c r="X26" s="51"/>
      <c r="Y26" s="108"/>
      <c r="Z26" s="176"/>
      <c r="AA26" s="177"/>
      <c r="AB26" s="177"/>
      <c r="AC26" s="177"/>
      <c r="AD26" s="177"/>
      <c r="AE26" s="177"/>
      <c r="AF26" s="177"/>
      <c r="AG26" s="178"/>
      <c r="AH26" s="104" t="str">
        <f t="shared" si="2"/>
        <v xml:space="preserve"> </v>
      </c>
      <c r="AJ26" s="72" t="str">
        <f t="shared" si="3"/>
        <v xml:space="preserve"> </v>
      </c>
      <c r="AK26" s="72" t="str">
        <f t="shared" si="4"/>
        <v xml:space="preserve"> </v>
      </c>
      <c r="AL26" s="72" t="str">
        <f t="shared" si="5"/>
        <v xml:space="preserve"> </v>
      </c>
      <c r="AN26" s="97" t="str">
        <f t="shared" si="6"/>
        <v xml:space="preserve"> </v>
      </c>
      <c r="AO26" s="97" t="str">
        <f t="shared" si="0"/>
        <v xml:space="preserve"> </v>
      </c>
      <c r="AP26" s="97" t="str">
        <f t="shared" si="0"/>
        <v xml:space="preserve"> </v>
      </c>
      <c r="AQ26" s="97" t="str">
        <f t="shared" si="0"/>
        <v xml:space="preserve"> </v>
      </c>
      <c r="AR26" s="97" t="str">
        <f t="shared" si="0"/>
        <v xml:space="preserve"> </v>
      </c>
      <c r="AS26" s="97" t="str">
        <f t="shared" si="0"/>
        <v xml:space="preserve"> </v>
      </c>
      <c r="AT26" s="97" t="str">
        <f t="shared" si="0"/>
        <v xml:space="preserve"> </v>
      </c>
      <c r="AU26" s="97" t="str">
        <f t="shared" si="0"/>
        <v xml:space="preserve"> </v>
      </c>
      <c r="AV26" s="97" t="str">
        <f t="shared" si="0"/>
        <v xml:space="preserve"> </v>
      </c>
      <c r="AW26" s="248" t="str">
        <f t="shared" si="7"/>
        <v xml:space="preserve"> </v>
      </c>
      <c r="AX26" s="248" t="str">
        <f t="shared" si="7"/>
        <v xml:space="preserve"> </v>
      </c>
      <c r="AY26" s="248" t="str">
        <f t="shared" si="7"/>
        <v xml:space="preserve"> </v>
      </c>
      <c r="AZ26" s="248" t="str">
        <f t="shared" si="7"/>
        <v xml:space="preserve"> </v>
      </c>
      <c r="BA26" s="248" t="str">
        <f t="shared" si="7"/>
        <v xml:space="preserve"> </v>
      </c>
      <c r="BB26" s="248" t="str">
        <f t="shared" si="7"/>
        <v xml:space="preserve"> </v>
      </c>
      <c r="BC26" s="248" t="str">
        <f t="shared" si="7"/>
        <v xml:space="preserve"> </v>
      </c>
      <c r="BD26" s="248" t="str">
        <f t="shared" si="7"/>
        <v xml:space="preserve"> </v>
      </c>
      <c r="BE26" s="248" t="str">
        <f t="shared" si="7"/>
        <v xml:space="preserve"> </v>
      </c>
      <c r="BF26" s="248" t="str">
        <f t="shared" si="7"/>
        <v xml:space="preserve"> </v>
      </c>
      <c r="BG26" s="248" t="str">
        <f t="shared" si="7"/>
        <v xml:space="preserve"> </v>
      </c>
      <c r="BH26" s="248" t="str">
        <f t="shared" si="7"/>
        <v xml:space="preserve"> </v>
      </c>
      <c r="BI26" s="248" t="str">
        <f t="shared" si="7"/>
        <v xml:space="preserve"> </v>
      </c>
      <c r="BJ26" s="97"/>
      <c r="BK26" s="97"/>
      <c r="BL26" s="248" t="str">
        <f t="shared" si="10"/>
        <v xml:space="preserve"> </v>
      </c>
      <c r="BM26" s="248" t="str">
        <f t="shared" si="10"/>
        <v xml:space="preserve"> </v>
      </c>
      <c r="BN26" s="248" t="str">
        <f t="shared" si="10"/>
        <v xml:space="preserve"> </v>
      </c>
      <c r="BO26" s="248" t="str">
        <f t="shared" si="9"/>
        <v xml:space="preserve"> </v>
      </c>
      <c r="BP26" s="248" t="str">
        <f t="shared" si="9"/>
        <v xml:space="preserve"> </v>
      </c>
      <c r="BQ26" s="248" t="str">
        <f t="shared" si="9"/>
        <v xml:space="preserve"> </v>
      </c>
      <c r="BR26" s="248" t="str">
        <f t="shared" si="9"/>
        <v xml:space="preserve"> </v>
      </c>
      <c r="BS26" s="248" t="str">
        <f t="shared" si="9"/>
        <v xml:space="preserve"> </v>
      </c>
      <c r="BT26" s="97" t="str">
        <f t="shared" si="8"/>
        <v xml:space="preserve"> </v>
      </c>
    </row>
    <row r="27" spans="1:72">
      <c r="A27" s="118"/>
      <c r="B27" s="48"/>
      <c r="C27" s="3"/>
      <c r="D27" s="3"/>
      <c r="E27" s="3"/>
      <c r="F27" s="3"/>
      <c r="G27" s="3"/>
      <c r="H27" s="3"/>
      <c r="I27" s="3"/>
      <c r="J27" s="84"/>
      <c r="K27" s="48"/>
      <c r="L27" s="3"/>
      <c r="M27" s="3"/>
      <c r="N27" s="3"/>
      <c r="O27" s="3"/>
      <c r="P27" s="3"/>
      <c r="Q27" s="3"/>
      <c r="R27" s="3"/>
      <c r="S27" s="66"/>
      <c r="T27" s="66"/>
      <c r="U27" s="66"/>
      <c r="V27" s="66"/>
      <c r="W27" s="69"/>
      <c r="X27" s="51"/>
      <c r="Y27" s="108"/>
      <c r="Z27" s="176"/>
      <c r="AA27" s="177"/>
      <c r="AB27" s="177"/>
      <c r="AC27" s="177"/>
      <c r="AD27" s="177"/>
      <c r="AE27" s="177"/>
      <c r="AF27" s="177"/>
      <c r="AG27" s="178"/>
      <c r="AH27" s="104" t="str">
        <f t="shared" si="2"/>
        <v xml:space="preserve"> </v>
      </c>
      <c r="AJ27" s="72" t="str">
        <f t="shared" si="3"/>
        <v xml:space="preserve"> </v>
      </c>
      <c r="AK27" s="72" t="str">
        <f t="shared" si="4"/>
        <v xml:space="preserve"> </v>
      </c>
      <c r="AL27" s="72" t="str">
        <f t="shared" si="5"/>
        <v xml:space="preserve"> </v>
      </c>
      <c r="AN27" s="97" t="str">
        <f t="shared" si="6"/>
        <v xml:space="preserve"> </v>
      </c>
      <c r="AO27" s="97" t="str">
        <f t="shared" si="6"/>
        <v xml:space="preserve"> </v>
      </c>
      <c r="AP27" s="97" t="str">
        <f t="shared" si="6"/>
        <v xml:space="preserve"> </v>
      </c>
      <c r="AQ27" s="97" t="str">
        <f t="shared" si="6"/>
        <v xml:space="preserve"> </v>
      </c>
      <c r="AR27" s="97" t="str">
        <f t="shared" si="6"/>
        <v xml:space="preserve"> </v>
      </c>
      <c r="AS27" s="97" t="str">
        <f t="shared" si="6"/>
        <v xml:space="preserve"> </v>
      </c>
      <c r="AT27" s="97" t="str">
        <f t="shared" si="6"/>
        <v xml:space="preserve"> </v>
      </c>
      <c r="AU27" s="97" t="str">
        <f t="shared" si="6"/>
        <v xml:space="preserve"> </v>
      </c>
      <c r="AV27" s="97" t="str">
        <f t="shared" si="6"/>
        <v xml:space="preserve"> </v>
      </c>
      <c r="AW27" s="248" t="str">
        <f t="shared" si="7"/>
        <v xml:space="preserve"> </v>
      </c>
      <c r="AX27" s="248" t="str">
        <f t="shared" si="7"/>
        <v xml:space="preserve"> </v>
      </c>
      <c r="AY27" s="248" t="str">
        <f t="shared" si="7"/>
        <v xml:space="preserve"> </v>
      </c>
      <c r="AZ27" s="248" t="str">
        <f t="shared" si="7"/>
        <v xml:space="preserve"> </v>
      </c>
      <c r="BA27" s="248" t="str">
        <f t="shared" si="7"/>
        <v xml:space="preserve"> </v>
      </c>
      <c r="BB27" s="248" t="str">
        <f t="shared" si="7"/>
        <v xml:space="preserve"> </v>
      </c>
      <c r="BC27" s="248" t="str">
        <f t="shared" si="7"/>
        <v xml:space="preserve"> </v>
      </c>
      <c r="BD27" s="248" t="str">
        <f t="shared" si="7"/>
        <v xml:space="preserve"> </v>
      </c>
      <c r="BE27" s="248" t="str">
        <f t="shared" si="7"/>
        <v xml:space="preserve"> </v>
      </c>
      <c r="BF27" s="248" t="str">
        <f t="shared" si="7"/>
        <v xml:space="preserve"> </v>
      </c>
      <c r="BG27" s="248" t="str">
        <f t="shared" si="7"/>
        <v xml:space="preserve"> </v>
      </c>
      <c r="BH27" s="248" t="str">
        <f t="shared" si="7"/>
        <v xml:space="preserve"> </v>
      </c>
      <c r="BI27" s="248" t="str">
        <f t="shared" si="7"/>
        <v xml:space="preserve"> </v>
      </c>
      <c r="BJ27" s="97"/>
      <c r="BK27" s="97"/>
      <c r="BL27" s="248" t="str">
        <f t="shared" si="10"/>
        <v xml:space="preserve"> </v>
      </c>
      <c r="BM27" s="248" t="str">
        <f t="shared" si="10"/>
        <v xml:space="preserve"> </v>
      </c>
      <c r="BN27" s="248" t="str">
        <f t="shared" si="10"/>
        <v xml:space="preserve"> </v>
      </c>
      <c r="BO27" s="248" t="str">
        <f t="shared" si="9"/>
        <v xml:space="preserve"> </v>
      </c>
      <c r="BP27" s="248" t="str">
        <f t="shared" si="9"/>
        <v xml:space="preserve"> </v>
      </c>
      <c r="BQ27" s="248" t="str">
        <f t="shared" si="9"/>
        <v xml:space="preserve"> </v>
      </c>
      <c r="BR27" s="248" t="str">
        <f t="shared" si="9"/>
        <v xml:space="preserve"> </v>
      </c>
      <c r="BS27" s="248" t="str">
        <f t="shared" si="9"/>
        <v xml:space="preserve"> </v>
      </c>
      <c r="BT27" s="97" t="str">
        <f t="shared" si="8"/>
        <v xml:space="preserve"> </v>
      </c>
    </row>
    <row r="28" spans="1:72">
      <c r="A28" s="118"/>
      <c r="B28" s="48"/>
      <c r="C28" s="3"/>
      <c r="D28" s="3"/>
      <c r="E28" s="3"/>
      <c r="F28" s="3"/>
      <c r="G28" s="3"/>
      <c r="H28" s="3"/>
      <c r="I28" s="3"/>
      <c r="J28" s="84"/>
      <c r="K28" s="48"/>
      <c r="L28" s="3"/>
      <c r="M28" s="3"/>
      <c r="N28" s="3"/>
      <c r="O28" s="3"/>
      <c r="P28" s="3"/>
      <c r="Q28" s="3"/>
      <c r="R28" s="3"/>
      <c r="S28" s="66"/>
      <c r="T28" s="66"/>
      <c r="U28" s="66"/>
      <c r="V28" s="66"/>
      <c r="W28" s="69"/>
      <c r="X28" s="51"/>
      <c r="Y28" s="108"/>
      <c r="Z28" s="176"/>
      <c r="AA28" s="177"/>
      <c r="AB28" s="177"/>
      <c r="AC28" s="177"/>
      <c r="AD28" s="177"/>
      <c r="AE28" s="177"/>
      <c r="AF28" s="177"/>
      <c r="AG28" s="178"/>
      <c r="AH28" s="104" t="str">
        <f t="shared" si="2"/>
        <v xml:space="preserve"> </v>
      </c>
      <c r="AJ28" s="72" t="str">
        <f t="shared" si="3"/>
        <v xml:space="preserve"> </v>
      </c>
      <c r="AK28" s="72" t="str">
        <f t="shared" si="4"/>
        <v xml:space="preserve"> </v>
      </c>
      <c r="AL28" s="72" t="str">
        <f t="shared" si="5"/>
        <v xml:space="preserve"> </v>
      </c>
      <c r="AN28" s="97" t="str">
        <f t="shared" si="6"/>
        <v xml:space="preserve"> </v>
      </c>
      <c r="AO28" s="97" t="str">
        <f t="shared" si="6"/>
        <v xml:space="preserve"> </v>
      </c>
      <c r="AP28" s="97" t="str">
        <f t="shared" si="6"/>
        <v xml:space="preserve"> </v>
      </c>
      <c r="AQ28" s="97" t="str">
        <f t="shared" si="6"/>
        <v xml:space="preserve"> </v>
      </c>
      <c r="AR28" s="97" t="str">
        <f t="shared" si="6"/>
        <v xml:space="preserve"> </v>
      </c>
      <c r="AS28" s="97" t="str">
        <f t="shared" si="6"/>
        <v xml:space="preserve"> </v>
      </c>
      <c r="AT28" s="97" t="str">
        <f t="shared" si="6"/>
        <v xml:space="preserve"> </v>
      </c>
      <c r="AU28" s="97" t="str">
        <f t="shared" si="6"/>
        <v xml:space="preserve"> </v>
      </c>
      <c r="AV28" s="97" t="str">
        <f t="shared" si="6"/>
        <v xml:space="preserve"> </v>
      </c>
      <c r="AW28" s="248" t="str">
        <f t="shared" si="7"/>
        <v xml:space="preserve"> </v>
      </c>
      <c r="AX28" s="248" t="str">
        <f t="shared" si="7"/>
        <v xml:space="preserve"> </v>
      </c>
      <c r="AY28" s="248" t="str">
        <f t="shared" si="7"/>
        <v xml:space="preserve"> </v>
      </c>
      <c r="AZ28" s="248" t="str">
        <f t="shared" si="7"/>
        <v xml:space="preserve"> </v>
      </c>
      <c r="BA28" s="248" t="str">
        <f t="shared" si="7"/>
        <v xml:space="preserve"> </v>
      </c>
      <c r="BB28" s="248" t="str">
        <f t="shared" si="7"/>
        <v xml:space="preserve"> </v>
      </c>
      <c r="BC28" s="248" t="str">
        <f t="shared" si="7"/>
        <v xml:space="preserve"> </v>
      </c>
      <c r="BD28" s="248" t="str">
        <f t="shared" si="7"/>
        <v xml:space="preserve"> </v>
      </c>
      <c r="BE28" s="248" t="str">
        <f t="shared" si="7"/>
        <v xml:space="preserve"> </v>
      </c>
      <c r="BF28" s="248" t="str">
        <f t="shared" si="7"/>
        <v xml:space="preserve"> </v>
      </c>
      <c r="BG28" s="248" t="str">
        <f t="shared" si="7"/>
        <v xml:space="preserve"> </v>
      </c>
      <c r="BH28" s="248" t="str">
        <f t="shared" si="7"/>
        <v xml:space="preserve"> </v>
      </c>
      <c r="BI28" s="248" t="str">
        <f t="shared" si="7"/>
        <v xml:space="preserve"> </v>
      </c>
      <c r="BJ28" s="97"/>
      <c r="BK28" s="97"/>
      <c r="BL28" s="248" t="str">
        <f t="shared" si="10"/>
        <v xml:space="preserve"> </v>
      </c>
      <c r="BM28" s="248" t="str">
        <f t="shared" si="10"/>
        <v xml:space="preserve"> </v>
      </c>
      <c r="BN28" s="248" t="str">
        <f t="shared" si="10"/>
        <v xml:space="preserve"> </v>
      </c>
      <c r="BO28" s="248" t="str">
        <f t="shared" si="9"/>
        <v xml:space="preserve"> </v>
      </c>
      <c r="BP28" s="248" t="str">
        <f t="shared" si="9"/>
        <v xml:space="preserve"> </v>
      </c>
      <c r="BQ28" s="248" t="str">
        <f t="shared" si="9"/>
        <v xml:space="preserve"> </v>
      </c>
      <c r="BR28" s="248" t="str">
        <f t="shared" si="9"/>
        <v xml:space="preserve"> </v>
      </c>
      <c r="BS28" s="248" t="str">
        <f t="shared" si="9"/>
        <v xml:space="preserve"> </v>
      </c>
      <c r="BT28" s="97" t="str">
        <f t="shared" si="8"/>
        <v xml:space="preserve"> </v>
      </c>
    </row>
    <row r="29" spans="1:72">
      <c r="A29" s="118"/>
      <c r="B29" s="48"/>
      <c r="C29" s="3"/>
      <c r="D29" s="3"/>
      <c r="E29" s="3"/>
      <c r="F29" s="3"/>
      <c r="G29" s="3"/>
      <c r="H29" s="3"/>
      <c r="I29" s="3"/>
      <c r="J29" s="84"/>
      <c r="K29" s="48"/>
      <c r="L29" s="3"/>
      <c r="M29" s="3"/>
      <c r="N29" s="3"/>
      <c r="O29" s="3"/>
      <c r="P29" s="3"/>
      <c r="Q29" s="3"/>
      <c r="R29" s="3"/>
      <c r="S29" s="66"/>
      <c r="T29" s="66"/>
      <c r="U29" s="66"/>
      <c r="V29" s="66"/>
      <c r="W29" s="69"/>
      <c r="X29" s="51"/>
      <c r="Y29" s="108"/>
      <c r="Z29" s="176"/>
      <c r="AA29" s="177"/>
      <c r="AB29" s="177"/>
      <c r="AC29" s="177"/>
      <c r="AD29" s="177"/>
      <c r="AE29" s="177"/>
      <c r="AF29" s="177"/>
      <c r="AG29" s="178"/>
      <c r="AH29" s="104" t="str">
        <f t="shared" si="2"/>
        <v xml:space="preserve"> </v>
      </c>
      <c r="AJ29" s="72" t="str">
        <f t="shared" si="3"/>
        <v xml:space="preserve"> </v>
      </c>
      <c r="AK29" s="72" t="str">
        <f t="shared" si="4"/>
        <v xml:space="preserve"> </v>
      </c>
      <c r="AL29" s="72" t="str">
        <f t="shared" si="5"/>
        <v xml:space="preserve"> </v>
      </c>
      <c r="AN29" s="97" t="str">
        <f t="shared" si="6"/>
        <v xml:space="preserve"> </v>
      </c>
      <c r="AO29" s="97" t="str">
        <f t="shared" si="6"/>
        <v xml:space="preserve"> </v>
      </c>
      <c r="AP29" s="97" t="str">
        <f t="shared" si="6"/>
        <v xml:space="preserve"> </v>
      </c>
      <c r="AQ29" s="97" t="str">
        <f t="shared" si="6"/>
        <v xml:space="preserve"> </v>
      </c>
      <c r="AR29" s="97" t="str">
        <f t="shared" si="6"/>
        <v xml:space="preserve"> </v>
      </c>
      <c r="AS29" s="97" t="str">
        <f t="shared" si="6"/>
        <v xml:space="preserve"> </v>
      </c>
      <c r="AT29" s="97" t="str">
        <f t="shared" si="6"/>
        <v xml:space="preserve"> </v>
      </c>
      <c r="AU29" s="97" t="str">
        <f t="shared" si="6"/>
        <v xml:space="preserve"> </v>
      </c>
      <c r="AV29" s="97" t="str">
        <f t="shared" si="6"/>
        <v xml:space="preserve"> </v>
      </c>
      <c r="AW29" s="248" t="str">
        <f t="shared" si="7"/>
        <v xml:space="preserve"> </v>
      </c>
      <c r="AX29" s="248" t="str">
        <f t="shared" si="7"/>
        <v xml:space="preserve"> </v>
      </c>
      <c r="AY29" s="248" t="str">
        <f t="shared" si="7"/>
        <v xml:space="preserve"> </v>
      </c>
      <c r="AZ29" s="248" t="str">
        <f t="shared" si="7"/>
        <v xml:space="preserve"> </v>
      </c>
      <c r="BA29" s="248" t="str">
        <f t="shared" si="7"/>
        <v xml:space="preserve"> </v>
      </c>
      <c r="BB29" s="248" t="str">
        <f t="shared" si="7"/>
        <v xml:space="preserve"> </v>
      </c>
      <c r="BC29" s="248" t="str">
        <f t="shared" si="7"/>
        <v xml:space="preserve"> </v>
      </c>
      <c r="BD29" s="248" t="str">
        <f t="shared" si="7"/>
        <v xml:space="preserve"> </v>
      </c>
      <c r="BE29" s="248" t="str">
        <f t="shared" si="7"/>
        <v xml:space="preserve"> </v>
      </c>
      <c r="BF29" s="248" t="str">
        <f t="shared" si="7"/>
        <v xml:space="preserve"> </v>
      </c>
      <c r="BG29" s="248" t="str">
        <f t="shared" si="7"/>
        <v xml:space="preserve"> </v>
      </c>
      <c r="BH29" s="248" t="str">
        <f t="shared" si="7"/>
        <v xml:space="preserve"> </v>
      </c>
      <c r="BI29" s="248" t="str">
        <f t="shared" si="7"/>
        <v xml:space="preserve"> </v>
      </c>
      <c r="BJ29" s="97"/>
      <c r="BK29" s="97"/>
      <c r="BL29" s="248" t="str">
        <f t="shared" si="10"/>
        <v xml:space="preserve"> </v>
      </c>
      <c r="BM29" s="248" t="str">
        <f t="shared" si="10"/>
        <v xml:space="preserve"> </v>
      </c>
      <c r="BN29" s="248" t="str">
        <f t="shared" si="10"/>
        <v xml:space="preserve"> </v>
      </c>
      <c r="BO29" s="248" t="str">
        <f t="shared" si="9"/>
        <v xml:space="preserve"> </v>
      </c>
      <c r="BP29" s="248" t="str">
        <f t="shared" si="9"/>
        <v xml:space="preserve"> </v>
      </c>
      <c r="BQ29" s="248" t="str">
        <f t="shared" si="9"/>
        <v xml:space="preserve"> </v>
      </c>
      <c r="BR29" s="248" t="str">
        <f t="shared" si="9"/>
        <v xml:space="preserve"> </v>
      </c>
      <c r="BS29" s="248" t="str">
        <f t="shared" si="9"/>
        <v xml:space="preserve"> </v>
      </c>
      <c r="BT29" s="97" t="str">
        <f t="shared" si="8"/>
        <v xml:space="preserve"> </v>
      </c>
    </row>
    <row r="30" spans="1:72">
      <c r="A30" s="118"/>
      <c r="B30" s="48"/>
      <c r="C30" s="3"/>
      <c r="D30" s="3"/>
      <c r="E30" s="3"/>
      <c r="F30" s="3"/>
      <c r="G30" s="3"/>
      <c r="H30" s="3"/>
      <c r="I30" s="3"/>
      <c r="J30" s="84"/>
      <c r="K30" s="48"/>
      <c r="L30" s="3"/>
      <c r="M30" s="3"/>
      <c r="N30" s="3"/>
      <c r="O30" s="3"/>
      <c r="P30" s="3"/>
      <c r="Q30" s="3"/>
      <c r="R30" s="3"/>
      <c r="S30" s="66"/>
      <c r="T30" s="66"/>
      <c r="U30" s="66"/>
      <c r="V30" s="66"/>
      <c r="W30" s="69"/>
      <c r="X30" s="51"/>
      <c r="Y30" s="108"/>
      <c r="Z30" s="176"/>
      <c r="AA30" s="177"/>
      <c r="AB30" s="177"/>
      <c r="AC30" s="177"/>
      <c r="AD30" s="177"/>
      <c r="AE30" s="177"/>
      <c r="AF30" s="177"/>
      <c r="AG30" s="178"/>
      <c r="AH30" s="104" t="str">
        <f t="shared" si="2"/>
        <v xml:space="preserve"> </v>
      </c>
      <c r="AJ30" s="72" t="str">
        <f t="shared" si="3"/>
        <v xml:space="preserve"> </v>
      </c>
      <c r="AK30" s="72" t="str">
        <f t="shared" si="4"/>
        <v xml:space="preserve"> </v>
      </c>
      <c r="AL30" s="72" t="str">
        <f t="shared" si="5"/>
        <v xml:space="preserve"> </v>
      </c>
      <c r="AN30" s="97" t="str">
        <f t="shared" si="6"/>
        <v xml:space="preserve"> </v>
      </c>
      <c r="AO30" s="97" t="str">
        <f t="shared" si="6"/>
        <v xml:space="preserve"> </v>
      </c>
      <c r="AP30" s="97" t="str">
        <f t="shared" si="6"/>
        <v xml:space="preserve"> </v>
      </c>
      <c r="AQ30" s="97" t="str">
        <f t="shared" si="6"/>
        <v xml:space="preserve"> </v>
      </c>
      <c r="AR30" s="97" t="str">
        <f t="shared" si="6"/>
        <v xml:space="preserve"> </v>
      </c>
      <c r="AS30" s="97" t="str">
        <f t="shared" si="6"/>
        <v xml:space="preserve"> </v>
      </c>
      <c r="AT30" s="97" t="str">
        <f t="shared" si="6"/>
        <v xml:space="preserve"> </v>
      </c>
      <c r="AU30" s="97" t="str">
        <f t="shared" si="6"/>
        <v xml:space="preserve"> </v>
      </c>
      <c r="AV30" s="97" t="str">
        <f t="shared" si="6"/>
        <v xml:space="preserve"> </v>
      </c>
      <c r="AW30" s="248" t="str">
        <f t="shared" si="7"/>
        <v xml:space="preserve"> </v>
      </c>
      <c r="AX30" s="248" t="str">
        <f t="shared" si="7"/>
        <v xml:space="preserve"> </v>
      </c>
      <c r="AY30" s="248" t="str">
        <f t="shared" si="7"/>
        <v xml:space="preserve"> </v>
      </c>
      <c r="AZ30" s="248" t="str">
        <f t="shared" si="7"/>
        <v xml:space="preserve"> </v>
      </c>
      <c r="BA30" s="248" t="str">
        <f t="shared" si="7"/>
        <v xml:space="preserve"> </v>
      </c>
      <c r="BB30" s="248" t="str">
        <f t="shared" si="7"/>
        <v xml:space="preserve"> </v>
      </c>
      <c r="BC30" s="248" t="str">
        <f t="shared" si="7"/>
        <v xml:space="preserve"> </v>
      </c>
      <c r="BD30" s="248" t="str">
        <f t="shared" si="7"/>
        <v xml:space="preserve"> </v>
      </c>
      <c r="BE30" s="248" t="str">
        <f t="shared" si="7"/>
        <v xml:space="preserve"> </v>
      </c>
      <c r="BF30" s="248" t="str">
        <f t="shared" si="7"/>
        <v xml:space="preserve"> </v>
      </c>
      <c r="BG30" s="248" t="str">
        <f t="shared" si="7"/>
        <v xml:space="preserve"> </v>
      </c>
      <c r="BH30" s="248" t="str">
        <f t="shared" si="7"/>
        <v xml:space="preserve"> </v>
      </c>
      <c r="BI30" s="248" t="str">
        <f t="shared" si="7"/>
        <v xml:space="preserve"> </v>
      </c>
      <c r="BJ30" s="97"/>
      <c r="BK30" s="97"/>
      <c r="BL30" s="248" t="str">
        <f t="shared" si="10"/>
        <v xml:space="preserve"> </v>
      </c>
      <c r="BM30" s="248" t="str">
        <f t="shared" si="10"/>
        <v xml:space="preserve"> </v>
      </c>
      <c r="BN30" s="248" t="str">
        <f t="shared" si="10"/>
        <v xml:space="preserve"> </v>
      </c>
      <c r="BO30" s="248" t="str">
        <f t="shared" si="9"/>
        <v xml:space="preserve"> </v>
      </c>
      <c r="BP30" s="248" t="str">
        <f t="shared" si="9"/>
        <v xml:space="preserve"> </v>
      </c>
      <c r="BQ30" s="248" t="str">
        <f t="shared" si="9"/>
        <v xml:space="preserve"> </v>
      </c>
      <c r="BR30" s="248" t="str">
        <f t="shared" si="9"/>
        <v xml:space="preserve"> </v>
      </c>
      <c r="BS30" s="248" t="str">
        <f t="shared" si="9"/>
        <v xml:space="preserve"> </v>
      </c>
      <c r="BT30" s="97" t="str">
        <f t="shared" si="8"/>
        <v xml:space="preserve"> </v>
      </c>
    </row>
    <row r="31" spans="1:72">
      <c r="A31" s="118"/>
      <c r="B31" s="48"/>
      <c r="C31" s="3"/>
      <c r="D31" s="3"/>
      <c r="E31" s="3"/>
      <c r="F31" s="3"/>
      <c r="G31" s="3"/>
      <c r="H31" s="3"/>
      <c r="I31" s="3"/>
      <c r="J31" s="84"/>
      <c r="K31" s="48"/>
      <c r="L31" s="3"/>
      <c r="M31" s="3"/>
      <c r="N31" s="3"/>
      <c r="O31" s="3"/>
      <c r="P31" s="3"/>
      <c r="Q31" s="3"/>
      <c r="R31" s="3"/>
      <c r="S31" s="66"/>
      <c r="T31" s="66"/>
      <c r="U31" s="66"/>
      <c r="V31" s="66"/>
      <c r="W31" s="69"/>
      <c r="X31" s="51"/>
      <c r="Y31" s="108"/>
      <c r="Z31" s="176"/>
      <c r="AA31" s="177"/>
      <c r="AB31" s="177"/>
      <c r="AC31" s="177"/>
      <c r="AD31" s="177"/>
      <c r="AE31" s="177"/>
      <c r="AF31" s="177"/>
      <c r="AG31" s="178"/>
      <c r="AH31" s="104" t="str">
        <f t="shared" si="2"/>
        <v xml:space="preserve"> </v>
      </c>
      <c r="AJ31" s="72" t="str">
        <f t="shared" si="3"/>
        <v xml:space="preserve"> </v>
      </c>
      <c r="AK31" s="72" t="str">
        <f t="shared" si="4"/>
        <v xml:space="preserve"> </v>
      </c>
      <c r="AL31" s="72" t="str">
        <f t="shared" si="5"/>
        <v xml:space="preserve"> </v>
      </c>
      <c r="AN31" s="97" t="str">
        <f t="shared" si="6"/>
        <v xml:space="preserve"> </v>
      </c>
      <c r="AO31" s="97" t="str">
        <f t="shared" si="6"/>
        <v xml:space="preserve"> </v>
      </c>
      <c r="AP31" s="97" t="str">
        <f t="shared" si="6"/>
        <v xml:space="preserve"> </v>
      </c>
      <c r="AQ31" s="97" t="str">
        <f t="shared" si="6"/>
        <v xml:space="preserve"> </v>
      </c>
      <c r="AR31" s="97" t="str">
        <f t="shared" si="6"/>
        <v xml:space="preserve"> </v>
      </c>
      <c r="AS31" s="97" t="str">
        <f t="shared" si="6"/>
        <v xml:space="preserve"> </v>
      </c>
      <c r="AT31" s="97" t="str">
        <f t="shared" si="6"/>
        <v xml:space="preserve"> </v>
      </c>
      <c r="AU31" s="97" t="str">
        <f t="shared" si="6"/>
        <v xml:space="preserve"> </v>
      </c>
      <c r="AV31" s="97" t="str">
        <f t="shared" si="6"/>
        <v xml:space="preserve"> </v>
      </c>
      <c r="AW31" s="248" t="str">
        <f t="shared" si="7"/>
        <v xml:space="preserve"> </v>
      </c>
      <c r="AX31" s="248" t="str">
        <f t="shared" si="7"/>
        <v xml:space="preserve"> </v>
      </c>
      <c r="AY31" s="248" t="str">
        <f t="shared" si="7"/>
        <v xml:space="preserve"> </v>
      </c>
      <c r="AZ31" s="248" t="str">
        <f t="shared" si="7"/>
        <v xml:space="preserve"> </v>
      </c>
      <c r="BA31" s="248" t="str">
        <f t="shared" si="7"/>
        <v xml:space="preserve"> </v>
      </c>
      <c r="BB31" s="248" t="str">
        <f t="shared" si="7"/>
        <v xml:space="preserve"> </v>
      </c>
      <c r="BC31" s="248" t="str">
        <f t="shared" si="7"/>
        <v xml:space="preserve"> </v>
      </c>
      <c r="BD31" s="248" t="str">
        <f t="shared" si="7"/>
        <v xml:space="preserve"> </v>
      </c>
      <c r="BE31" s="248" t="str">
        <f t="shared" si="7"/>
        <v xml:space="preserve"> </v>
      </c>
      <c r="BF31" s="248" t="str">
        <f t="shared" si="7"/>
        <v xml:space="preserve"> </v>
      </c>
      <c r="BG31" s="248" t="str">
        <f t="shared" si="7"/>
        <v xml:space="preserve"> </v>
      </c>
      <c r="BH31" s="248" t="str">
        <f t="shared" si="7"/>
        <v xml:space="preserve"> </v>
      </c>
      <c r="BI31" s="248" t="str">
        <f t="shared" si="7"/>
        <v xml:space="preserve"> </v>
      </c>
      <c r="BJ31" s="97"/>
      <c r="BK31" s="97"/>
      <c r="BL31" s="248" t="str">
        <f t="shared" si="10"/>
        <v xml:space="preserve"> </v>
      </c>
      <c r="BM31" s="248" t="str">
        <f t="shared" si="10"/>
        <v xml:space="preserve"> </v>
      </c>
      <c r="BN31" s="248" t="str">
        <f t="shared" si="10"/>
        <v xml:space="preserve"> </v>
      </c>
      <c r="BO31" s="248" t="str">
        <f t="shared" si="9"/>
        <v xml:space="preserve"> </v>
      </c>
      <c r="BP31" s="248" t="str">
        <f t="shared" si="9"/>
        <v xml:space="preserve"> </v>
      </c>
      <c r="BQ31" s="248" t="str">
        <f t="shared" si="9"/>
        <v xml:space="preserve"> </v>
      </c>
      <c r="BR31" s="248" t="str">
        <f t="shared" si="9"/>
        <v xml:space="preserve"> </v>
      </c>
      <c r="BS31" s="248" t="str">
        <f t="shared" si="9"/>
        <v xml:space="preserve"> </v>
      </c>
      <c r="BT31" s="97" t="str">
        <f t="shared" si="8"/>
        <v xml:space="preserve"> </v>
      </c>
    </row>
    <row r="32" spans="1:72">
      <c r="A32" s="118"/>
      <c r="B32" s="48"/>
      <c r="C32" s="3"/>
      <c r="D32" s="3"/>
      <c r="E32" s="3"/>
      <c r="F32" s="3"/>
      <c r="G32" s="3"/>
      <c r="H32" s="3"/>
      <c r="I32" s="3"/>
      <c r="J32" s="84"/>
      <c r="K32" s="48"/>
      <c r="L32" s="3"/>
      <c r="M32" s="3"/>
      <c r="N32" s="3"/>
      <c r="O32" s="3"/>
      <c r="P32" s="3"/>
      <c r="Q32" s="3"/>
      <c r="R32" s="3"/>
      <c r="S32" s="66"/>
      <c r="T32" s="66"/>
      <c r="U32" s="66"/>
      <c r="V32" s="66"/>
      <c r="W32" s="69"/>
      <c r="X32" s="51"/>
      <c r="Y32" s="108"/>
      <c r="Z32" s="176"/>
      <c r="AA32" s="177"/>
      <c r="AB32" s="177"/>
      <c r="AC32" s="177"/>
      <c r="AD32" s="177"/>
      <c r="AE32" s="177"/>
      <c r="AF32" s="177"/>
      <c r="AG32" s="178"/>
      <c r="AH32" s="104" t="str">
        <f t="shared" si="2"/>
        <v xml:space="preserve"> </v>
      </c>
      <c r="AJ32" s="72" t="str">
        <f t="shared" si="3"/>
        <v xml:space="preserve"> </v>
      </c>
      <c r="AK32" s="72" t="str">
        <f t="shared" si="4"/>
        <v xml:space="preserve"> </v>
      </c>
      <c r="AL32" s="72" t="str">
        <f t="shared" si="5"/>
        <v xml:space="preserve"> </v>
      </c>
      <c r="AN32" s="97" t="str">
        <f t="shared" si="6"/>
        <v xml:space="preserve"> </v>
      </c>
      <c r="AO32" s="97" t="str">
        <f t="shared" si="6"/>
        <v xml:space="preserve"> </v>
      </c>
      <c r="AP32" s="97" t="str">
        <f t="shared" si="6"/>
        <v xml:space="preserve"> </v>
      </c>
      <c r="AQ32" s="97" t="str">
        <f t="shared" si="6"/>
        <v xml:space="preserve"> </v>
      </c>
      <c r="AR32" s="97" t="str">
        <f t="shared" si="6"/>
        <v xml:space="preserve"> </v>
      </c>
      <c r="AS32" s="97" t="str">
        <f t="shared" si="6"/>
        <v xml:space="preserve"> </v>
      </c>
      <c r="AT32" s="97" t="str">
        <f t="shared" si="6"/>
        <v xml:space="preserve"> </v>
      </c>
      <c r="AU32" s="97" t="str">
        <f t="shared" si="6"/>
        <v xml:space="preserve"> </v>
      </c>
      <c r="AV32" s="97" t="str">
        <f t="shared" si="6"/>
        <v xml:space="preserve"> </v>
      </c>
      <c r="AW32" s="248" t="str">
        <f t="shared" si="7"/>
        <v xml:space="preserve"> </v>
      </c>
      <c r="AX32" s="248" t="str">
        <f t="shared" si="7"/>
        <v xml:space="preserve"> </v>
      </c>
      <c r="AY32" s="248" t="str">
        <f t="shared" si="7"/>
        <v xml:space="preserve"> </v>
      </c>
      <c r="AZ32" s="248" t="str">
        <f t="shared" si="7"/>
        <v xml:space="preserve"> </v>
      </c>
      <c r="BA32" s="248" t="str">
        <f t="shared" si="7"/>
        <v xml:space="preserve"> </v>
      </c>
      <c r="BB32" s="248" t="str">
        <f t="shared" si="7"/>
        <v xml:space="preserve"> </v>
      </c>
      <c r="BC32" s="248" t="str">
        <f t="shared" si="7"/>
        <v xml:space="preserve"> </v>
      </c>
      <c r="BD32" s="248" t="str">
        <f t="shared" si="7"/>
        <v xml:space="preserve"> </v>
      </c>
      <c r="BE32" s="248" t="str">
        <f t="shared" si="7"/>
        <v xml:space="preserve"> </v>
      </c>
      <c r="BF32" s="248" t="str">
        <f t="shared" si="7"/>
        <v xml:space="preserve"> </v>
      </c>
      <c r="BG32" s="248" t="str">
        <f t="shared" si="7"/>
        <v xml:space="preserve"> </v>
      </c>
      <c r="BH32" s="248" t="str">
        <f t="shared" si="7"/>
        <v xml:space="preserve"> </v>
      </c>
      <c r="BI32" s="248" t="str">
        <f t="shared" si="7"/>
        <v xml:space="preserve"> </v>
      </c>
      <c r="BJ32" s="97"/>
      <c r="BK32" s="97"/>
      <c r="BL32" s="248" t="str">
        <f t="shared" si="10"/>
        <v xml:space="preserve"> </v>
      </c>
      <c r="BM32" s="248" t="str">
        <f t="shared" si="10"/>
        <v xml:space="preserve"> </v>
      </c>
      <c r="BN32" s="248" t="str">
        <f t="shared" si="10"/>
        <v xml:space="preserve"> </v>
      </c>
      <c r="BO32" s="248" t="str">
        <f t="shared" si="9"/>
        <v xml:space="preserve"> </v>
      </c>
      <c r="BP32" s="248" t="str">
        <f t="shared" si="9"/>
        <v xml:space="preserve"> </v>
      </c>
      <c r="BQ32" s="248" t="str">
        <f t="shared" si="9"/>
        <v xml:space="preserve"> </v>
      </c>
      <c r="BR32" s="248" t="str">
        <f t="shared" si="9"/>
        <v xml:space="preserve"> </v>
      </c>
      <c r="BS32" s="248" t="str">
        <f t="shared" si="9"/>
        <v xml:space="preserve"> </v>
      </c>
      <c r="BT32" s="97" t="str">
        <f t="shared" si="8"/>
        <v xml:space="preserve"> </v>
      </c>
    </row>
    <row r="33" spans="1:72">
      <c r="A33" s="118"/>
      <c r="B33" s="48"/>
      <c r="C33" s="3"/>
      <c r="D33" s="3"/>
      <c r="E33" s="3"/>
      <c r="F33" s="3"/>
      <c r="G33" s="3"/>
      <c r="H33" s="3"/>
      <c r="I33" s="3"/>
      <c r="J33" s="84"/>
      <c r="K33" s="48"/>
      <c r="L33" s="3"/>
      <c r="M33" s="3"/>
      <c r="N33" s="3"/>
      <c r="O33" s="3"/>
      <c r="P33" s="3"/>
      <c r="Q33" s="3"/>
      <c r="R33" s="3"/>
      <c r="S33" s="66"/>
      <c r="T33" s="66"/>
      <c r="U33" s="66"/>
      <c r="V33" s="66"/>
      <c r="W33" s="69"/>
      <c r="X33" s="51"/>
      <c r="Y33" s="108"/>
      <c r="Z33" s="176"/>
      <c r="AA33" s="177"/>
      <c r="AB33" s="177"/>
      <c r="AC33" s="177"/>
      <c r="AD33" s="177"/>
      <c r="AE33" s="177"/>
      <c r="AF33" s="177"/>
      <c r="AG33" s="178"/>
      <c r="AH33" s="104" t="str">
        <f t="shared" si="2"/>
        <v xml:space="preserve"> </v>
      </c>
      <c r="AJ33" s="72" t="str">
        <f t="shared" si="3"/>
        <v xml:space="preserve"> </v>
      </c>
      <c r="AK33" s="72" t="str">
        <f t="shared" si="4"/>
        <v xml:space="preserve"> </v>
      </c>
      <c r="AL33" s="72" t="str">
        <f t="shared" si="5"/>
        <v xml:space="preserve"> </v>
      </c>
      <c r="AN33" s="97" t="str">
        <f t="shared" si="6"/>
        <v xml:space="preserve"> </v>
      </c>
      <c r="AO33" s="97" t="str">
        <f t="shared" si="6"/>
        <v xml:space="preserve"> </v>
      </c>
      <c r="AP33" s="97" t="str">
        <f t="shared" si="6"/>
        <v xml:space="preserve"> </v>
      </c>
      <c r="AQ33" s="97" t="str">
        <f t="shared" si="6"/>
        <v xml:space="preserve"> </v>
      </c>
      <c r="AR33" s="97" t="str">
        <f t="shared" si="6"/>
        <v xml:space="preserve"> </v>
      </c>
      <c r="AS33" s="97" t="str">
        <f t="shared" si="6"/>
        <v xml:space="preserve"> </v>
      </c>
      <c r="AT33" s="97" t="str">
        <f t="shared" si="6"/>
        <v xml:space="preserve"> </v>
      </c>
      <c r="AU33" s="97" t="str">
        <f t="shared" si="6"/>
        <v xml:space="preserve"> </v>
      </c>
      <c r="AV33" s="97" t="str">
        <f t="shared" si="6"/>
        <v xml:space="preserve"> </v>
      </c>
      <c r="AW33" s="248" t="str">
        <f t="shared" si="7"/>
        <v xml:space="preserve"> </v>
      </c>
      <c r="AX33" s="248" t="str">
        <f t="shared" si="7"/>
        <v xml:space="preserve"> </v>
      </c>
      <c r="AY33" s="248" t="str">
        <f t="shared" si="7"/>
        <v xml:space="preserve"> </v>
      </c>
      <c r="AZ33" s="248" t="str">
        <f t="shared" si="7"/>
        <v xml:space="preserve"> </v>
      </c>
      <c r="BA33" s="248" t="str">
        <f t="shared" si="7"/>
        <v xml:space="preserve"> </v>
      </c>
      <c r="BB33" s="248" t="str">
        <f t="shared" si="7"/>
        <v xml:space="preserve"> </v>
      </c>
      <c r="BC33" s="248" t="str">
        <f t="shared" si="7"/>
        <v xml:space="preserve"> </v>
      </c>
      <c r="BD33" s="248" t="str">
        <f t="shared" si="7"/>
        <v xml:space="preserve"> </v>
      </c>
      <c r="BE33" s="248" t="str">
        <f t="shared" si="7"/>
        <v xml:space="preserve"> </v>
      </c>
      <c r="BF33" s="248" t="str">
        <f t="shared" si="7"/>
        <v xml:space="preserve"> </v>
      </c>
      <c r="BG33" s="248" t="str">
        <f t="shared" si="7"/>
        <v xml:space="preserve"> </v>
      </c>
      <c r="BH33" s="248" t="str">
        <f t="shared" si="7"/>
        <v xml:space="preserve"> </v>
      </c>
      <c r="BI33" s="248" t="str">
        <f t="shared" si="7"/>
        <v xml:space="preserve"> </v>
      </c>
      <c r="BJ33" s="97"/>
      <c r="BK33" s="97"/>
      <c r="BL33" s="248" t="str">
        <f t="shared" si="10"/>
        <v xml:space="preserve"> </v>
      </c>
      <c r="BM33" s="248" t="str">
        <f t="shared" si="10"/>
        <v xml:space="preserve"> </v>
      </c>
      <c r="BN33" s="248" t="str">
        <f t="shared" si="10"/>
        <v xml:space="preserve"> </v>
      </c>
      <c r="BO33" s="248" t="str">
        <f t="shared" si="9"/>
        <v xml:space="preserve"> </v>
      </c>
      <c r="BP33" s="248" t="str">
        <f t="shared" si="9"/>
        <v xml:space="preserve"> </v>
      </c>
      <c r="BQ33" s="248" t="str">
        <f t="shared" si="9"/>
        <v xml:space="preserve"> </v>
      </c>
      <c r="BR33" s="248" t="str">
        <f t="shared" si="9"/>
        <v xml:space="preserve"> </v>
      </c>
      <c r="BS33" s="248" t="str">
        <f t="shared" si="9"/>
        <v xml:space="preserve"> </v>
      </c>
      <c r="BT33" s="97" t="str">
        <f t="shared" si="8"/>
        <v xml:space="preserve"> </v>
      </c>
    </row>
    <row r="34" spans="1:72">
      <c r="A34" s="118"/>
      <c r="B34" s="48"/>
      <c r="C34" s="3"/>
      <c r="D34" s="3"/>
      <c r="E34" s="3"/>
      <c r="F34" s="3"/>
      <c r="G34" s="3"/>
      <c r="H34" s="3"/>
      <c r="I34" s="3"/>
      <c r="J34" s="84"/>
      <c r="K34" s="48"/>
      <c r="L34" s="3"/>
      <c r="M34" s="3"/>
      <c r="N34" s="3"/>
      <c r="O34" s="3"/>
      <c r="P34" s="3"/>
      <c r="Q34" s="3"/>
      <c r="R34" s="3"/>
      <c r="S34" s="66"/>
      <c r="T34" s="66"/>
      <c r="U34" s="66"/>
      <c r="V34" s="66"/>
      <c r="W34" s="69"/>
      <c r="X34" s="51"/>
      <c r="Y34" s="108"/>
      <c r="Z34" s="176"/>
      <c r="AA34" s="177"/>
      <c r="AB34" s="177"/>
      <c r="AC34" s="177"/>
      <c r="AD34" s="177"/>
      <c r="AE34" s="177"/>
      <c r="AF34" s="177"/>
      <c r="AG34" s="178"/>
      <c r="AH34" s="104" t="str">
        <f t="shared" si="2"/>
        <v xml:space="preserve"> </v>
      </c>
      <c r="AJ34" s="72" t="str">
        <f t="shared" si="3"/>
        <v xml:space="preserve"> </v>
      </c>
      <c r="AK34" s="72" t="str">
        <f t="shared" si="4"/>
        <v xml:space="preserve"> </v>
      </c>
      <c r="AL34" s="72" t="str">
        <f t="shared" si="5"/>
        <v xml:space="preserve"> </v>
      </c>
      <c r="AN34" s="97" t="str">
        <f t="shared" si="6"/>
        <v xml:space="preserve"> </v>
      </c>
      <c r="AO34" s="97" t="str">
        <f t="shared" si="6"/>
        <v xml:space="preserve"> </v>
      </c>
      <c r="AP34" s="97" t="str">
        <f t="shared" si="6"/>
        <v xml:space="preserve"> </v>
      </c>
      <c r="AQ34" s="97" t="str">
        <f t="shared" si="6"/>
        <v xml:space="preserve"> </v>
      </c>
      <c r="AR34" s="97" t="str">
        <f t="shared" si="6"/>
        <v xml:space="preserve"> </v>
      </c>
      <c r="AS34" s="97" t="str">
        <f t="shared" si="6"/>
        <v xml:space="preserve"> </v>
      </c>
      <c r="AT34" s="97" t="str">
        <f t="shared" si="6"/>
        <v xml:space="preserve"> </v>
      </c>
      <c r="AU34" s="97" t="str">
        <f t="shared" si="6"/>
        <v xml:space="preserve"> </v>
      </c>
      <c r="AV34" s="97" t="str">
        <f t="shared" si="6"/>
        <v xml:space="preserve"> </v>
      </c>
      <c r="AW34" s="248" t="str">
        <f t="shared" si="7"/>
        <v xml:space="preserve"> </v>
      </c>
      <c r="AX34" s="248" t="str">
        <f t="shared" si="7"/>
        <v xml:space="preserve"> </v>
      </c>
      <c r="AY34" s="248" t="str">
        <f t="shared" si="7"/>
        <v xml:space="preserve"> </v>
      </c>
      <c r="AZ34" s="248" t="str">
        <f t="shared" si="7"/>
        <v xml:space="preserve"> </v>
      </c>
      <c r="BA34" s="248" t="str">
        <f t="shared" si="7"/>
        <v xml:space="preserve"> </v>
      </c>
      <c r="BB34" s="248" t="str">
        <f t="shared" si="7"/>
        <v xml:space="preserve"> </v>
      </c>
      <c r="BC34" s="248" t="str">
        <f t="shared" si="7"/>
        <v xml:space="preserve"> </v>
      </c>
      <c r="BD34" s="248" t="str">
        <f t="shared" si="7"/>
        <v xml:space="preserve"> </v>
      </c>
      <c r="BE34" s="248" t="str">
        <f t="shared" si="7"/>
        <v xml:space="preserve"> </v>
      </c>
      <c r="BF34" s="248" t="str">
        <f t="shared" si="7"/>
        <v xml:space="preserve"> </v>
      </c>
      <c r="BG34" s="248" t="str">
        <f t="shared" si="7"/>
        <v xml:space="preserve"> </v>
      </c>
      <c r="BH34" s="248" t="str">
        <f t="shared" si="7"/>
        <v xml:space="preserve"> </v>
      </c>
      <c r="BI34" s="248" t="str">
        <f t="shared" si="7"/>
        <v xml:space="preserve"> </v>
      </c>
      <c r="BJ34" s="97"/>
      <c r="BK34" s="97"/>
      <c r="BL34" s="248" t="str">
        <f t="shared" si="10"/>
        <v xml:space="preserve"> </v>
      </c>
      <c r="BM34" s="248" t="str">
        <f t="shared" si="10"/>
        <v xml:space="preserve"> </v>
      </c>
      <c r="BN34" s="248" t="str">
        <f t="shared" si="10"/>
        <v xml:space="preserve"> </v>
      </c>
      <c r="BO34" s="248" t="str">
        <f t="shared" si="9"/>
        <v xml:space="preserve"> </v>
      </c>
      <c r="BP34" s="248" t="str">
        <f t="shared" si="9"/>
        <v xml:space="preserve"> </v>
      </c>
      <c r="BQ34" s="248" t="str">
        <f t="shared" si="9"/>
        <v xml:space="preserve"> </v>
      </c>
      <c r="BR34" s="248" t="str">
        <f t="shared" si="9"/>
        <v xml:space="preserve"> </v>
      </c>
      <c r="BS34" s="248" t="str">
        <f t="shared" si="9"/>
        <v xml:space="preserve"> </v>
      </c>
      <c r="BT34" s="97" t="str">
        <f t="shared" si="8"/>
        <v xml:space="preserve"> </v>
      </c>
    </row>
    <row r="35" spans="1:72">
      <c r="A35" s="118"/>
      <c r="B35" s="48"/>
      <c r="C35" s="3"/>
      <c r="D35" s="3"/>
      <c r="E35" s="3"/>
      <c r="F35" s="3"/>
      <c r="G35" s="3"/>
      <c r="H35" s="3"/>
      <c r="I35" s="3"/>
      <c r="J35" s="84"/>
      <c r="K35" s="48"/>
      <c r="L35" s="3"/>
      <c r="M35" s="3"/>
      <c r="N35" s="3"/>
      <c r="O35" s="3"/>
      <c r="P35" s="3"/>
      <c r="Q35" s="3"/>
      <c r="R35" s="3"/>
      <c r="S35" s="66"/>
      <c r="T35" s="66"/>
      <c r="U35" s="66"/>
      <c r="V35" s="66"/>
      <c r="W35" s="69"/>
      <c r="X35" s="51"/>
      <c r="Y35" s="108"/>
      <c r="Z35" s="176"/>
      <c r="AA35" s="177"/>
      <c r="AB35" s="177"/>
      <c r="AC35" s="177"/>
      <c r="AD35" s="177"/>
      <c r="AE35" s="177"/>
      <c r="AF35" s="177"/>
      <c r="AG35" s="178"/>
      <c r="AH35" s="104" t="str">
        <f t="shared" si="2"/>
        <v xml:space="preserve"> </v>
      </c>
      <c r="AJ35" s="72" t="str">
        <f t="shared" si="3"/>
        <v xml:space="preserve"> </v>
      </c>
      <c r="AK35" s="72" t="str">
        <f t="shared" si="4"/>
        <v xml:space="preserve"> </v>
      </c>
      <c r="AL35" s="72" t="str">
        <f t="shared" si="5"/>
        <v xml:space="preserve"> </v>
      </c>
      <c r="AN35" s="97" t="str">
        <f t="shared" si="6"/>
        <v xml:space="preserve"> </v>
      </c>
      <c r="AO35" s="97" t="str">
        <f t="shared" si="6"/>
        <v xml:space="preserve"> </v>
      </c>
      <c r="AP35" s="97" t="str">
        <f t="shared" si="6"/>
        <v xml:space="preserve"> </v>
      </c>
      <c r="AQ35" s="97" t="str">
        <f t="shared" si="6"/>
        <v xml:space="preserve"> </v>
      </c>
      <c r="AR35" s="97" t="str">
        <f t="shared" si="6"/>
        <v xml:space="preserve"> </v>
      </c>
      <c r="AS35" s="97" t="str">
        <f t="shared" si="6"/>
        <v xml:space="preserve"> </v>
      </c>
      <c r="AT35" s="97" t="str">
        <f t="shared" si="6"/>
        <v xml:space="preserve"> </v>
      </c>
      <c r="AU35" s="97" t="str">
        <f t="shared" si="6"/>
        <v xml:space="preserve"> </v>
      </c>
      <c r="AV35" s="97" t="str">
        <f t="shared" si="6"/>
        <v xml:space="preserve"> </v>
      </c>
      <c r="AW35" s="248" t="str">
        <f t="shared" si="7"/>
        <v xml:space="preserve"> </v>
      </c>
      <c r="AX35" s="248" t="str">
        <f t="shared" si="7"/>
        <v xml:space="preserve"> </v>
      </c>
      <c r="AY35" s="248" t="str">
        <f t="shared" si="7"/>
        <v xml:space="preserve"> </v>
      </c>
      <c r="AZ35" s="248" t="str">
        <f t="shared" si="7"/>
        <v xml:space="preserve"> </v>
      </c>
      <c r="BA35" s="248" t="str">
        <f t="shared" si="7"/>
        <v xml:space="preserve"> </v>
      </c>
      <c r="BB35" s="248" t="str">
        <f t="shared" si="7"/>
        <v xml:space="preserve"> </v>
      </c>
      <c r="BC35" s="248" t="str">
        <f t="shared" si="7"/>
        <v xml:space="preserve"> </v>
      </c>
      <c r="BD35" s="248" t="str">
        <f t="shared" si="7"/>
        <v xml:space="preserve"> </v>
      </c>
      <c r="BE35" s="248" t="str">
        <f t="shared" si="7"/>
        <v xml:space="preserve"> </v>
      </c>
      <c r="BF35" s="248" t="str">
        <f t="shared" si="7"/>
        <v xml:space="preserve"> </v>
      </c>
      <c r="BG35" s="248" t="str">
        <f t="shared" si="7"/>
        <v xml:space="preserve"> </v>
      </c>
      <c r="BH35" s="248" t="str">
        <f t="shared" si="7"/>
        <v xml:space="preserve"> </v>
      </c>
      <c r="BI35" s="248" t="str">
        <f t="shared" si="7"/>
        <v xml:space="preserve"> </v>
      </c>
      <c r="BJ35" s="97"/>
      <c r="BK35" s="97"/>
      <c r="BL35" s="248" t="str">
        <f t="shared" si="10"/>
        <v xml:space="preserve"> </v>
      </c>
      <c r="BM35" s="248" t="str">
        <f t="shared" si="10"/>
        <v xml:space="preserve"> </v>
      </c>
      <c r="BN35" s="248" t="str">
        <f t="shared" si="10"/>
        <v xml:space="preserve"> </v>
      </c>
      <c r="BO35" s="248" t="str">
        <f t="shared" si="9"/>
        <v xml:space="preserve"> </v>
      </c>
      <c r="BP35" s="248" t="str">
        <f t="shared" si="9"/>
        <v xml:space="preserve"> </v>
      </c>
      <c r="BQ35" s="248" t="str">
        <f t="shared" si="9"/>
        <v xml:space="preserve"> </v>
      </c>
      <c r="BR35" s="248" t="str">
        <f t="shared" si="9"/>
        <v xml:space="preserve"> </v>
      </c>
      <c r="BS35" s="248" t="str">
        <f t="shared" si="9"/>
        <v xml:space="preserve"> </v>
      </c>
      <c r="BT35" s="97" t="str">
        <f t="shared" si="8"/>
        <v xml:space="preserve"> </v>
      </c>
    </row>
    <row r="36" spans="1:72">
      <c r="A36" s="118"/>
      <c r="B36" s="48"/>
      <c r="C36" s="3"/>
      <c r="D36" s="3"/>
      <c r="E36" s="3"/>
      <c r="F36" s="3"/>
      <c r="G36" s="3"/>
      <c r="H36" s="3"/>
      <c r="I36" s="3"/>
      <c r="J36" s="84"/>
      <c r="K36" s="48"/>
      <c r="L36" s="3"/>
      <c r="M36" s="3"/>
      <c r="N36" s="3"/>
      <c r="O36" s="3"/>
      <c r="P36" s="3"/>
      <c r="Q36" s="3"/>
      <c r="R36" s="3"/>
      <c r="S36" s="66"/>
      <c r="T36" s="66"/>
      <c r="U36" s="66"/>
      <c r="V36" s="66"/>
      <c r="W36" s="69"/>
      <c r="X36" s="51"/>
      <c r="Y36" s="108"/>
      <c r="Z36" s="176"/>
      <c r="AA36" s="177"/>
      <c r="AB36" s="177"/>
      <c r="AC36" s="177"/>
      <c r="AD36" s="177"/>
      <c r="AE36" s="177"/>
      <c r="AF36" s="177"/>
      <c r="AG36" s="178"/>
      <c r="AH36" s="104" t="str">
        <f t="shared" si="2"/>
        <v xml:space="preserve"> </v>
      </c>
      <c r="AJ36" s="72" t="str">
        <f t="shared" si="3"/>
        <v xml:space="preserve"> </v>
      </c>
      <c r="AK36" s="72" t="str">
        <f t="shared" si="4"/>
        <v xml:space="preserve"> </v>
      </c>
      <c r="AL36" s="72" t="str">
        <f t="shared" si="5"/>
        <v xml:space="preserve"> </v>
      </c>
      <c r="AN36" s="97" t="str">
        <f t="shared" si="6"/>
        <v xml:space="preserve"> </v>
      </c>
      <c r="AO36" s="97" t="str">
        <f t="shared" si="6"/>
        <v xml:space="preserve"> </v>
      </c>
      <c r="AP36" s="97" t="str">
        <f t="shared" si="6"/>
        <v xml:space="preserve"> </v>
      </c>
      <c r="AQ36" s="97" t="str">
        <f t="shared" si="6"/>
        <v xml:space="preserve"> </v>
      </c>
      <c r="AR36" s="97" t="str">
        <f t="shared" si="6"/>
        <v xml:space="preserve"> </v>
      </c>
      <c r="AS36" s="97" t="str">
        <f t="shared" si="6"/>
        <v xml:space="preserve"> </v>
      </c>
      <c r="AT36" s="97" t="str">
        <f t="shared" si="6"/>
        <v xml:space="preserve"> </v>
      </c>
      <c r="AU36" s="97" t="str">
        <f t="shared" si="6"/>
        <v xml:space="preserve"> </v>
      </c>
      <c r="AV36" s="97" t="str">
        <f t="shared" si="6"/>
        <v xml:space="preserve"> </v>
      </c>
      <c r="AW36" s="248" t="str">
        <f t="shared" si="7"/>
        <v xml:space="preserve"> </v>
      </c>
      <c r="AX36" s="248" t="str">
        <f t="shared" si="7"/>
        <v xml:space="preserve"> </v>
      </c>
      <c r="AY36" s="248" t="str">
        <f t="shared" si="7"/>
        <v xml:space="preserve"> </v>
      </c>
      <c r="AZ36" s="248" t="str">
        <f t="shared" si="7"/>
        <v xml:space="preserve"> </v>
      </c>
      <c r="BA36" s="248" t="str">
        <f t="shared" si="7"/>
        <v xml:space="preserve"> </v>
      </c>
      <c r="BB36" s="248" t="str">
        <f t="shared" si="7"/>
        <v xml:space="preserve"> </v>
      </c>
      <c r="BC36" s="248" t="str">
        <f t="shared" si="7"/>
        <v xml:space="preserve"> </v>
      </c>
      <c r="BD36" s="248" t="str">
        <f t="shared" si="7"/>
        <v xml:space="preserve"> </v>
      </c>
      <c r="BE36" s="248" t="str">
        <f t="shared" si="7"/>
        <v xml:space="preserve"> </v>
      </c>
      <c r="BF36" s="248" t="str">
        <f t="shared" si="7"/>
        <v xml:space="preserve"> </v>
      </c>
      <c r="BG36" s="248" t="str">
        <f t="shared" si="7"/>
        <v xml:space="preserve"> </v>
      </c>
      <c r="BH36" s="248" t="str">
        <f t="shared" si="7"/>
        <v xml:space="preserve"> </v>
      </c>
      <c r="BI36" s="248" t="str">
        <f t="shared" si="7"/>
        <v xml:space="preserve"> </v>
      </c>
      <c r="BJ36" s="97"/>
      <c r="BK36" s="97"/>
      <c r="BL36" s="248" t="str">
        <f t="shared" si="10"/>
        <v xml:space="preserve"> </v>
      </c>
      <c r="BM36" s="248" t="str">
        <f t="shared" si="10"/>
        <v xml:space="preserve"> </v>
      </c>
      <c r="BN36" s="248" t="str">
        <f t="shared" si="10"/>
        <v xml:space="preserve"> </v>
      </c>
      <c r="BO36" s="248" t="str">
        <f t="shared" si="9"/>
        <v xml:space="preserve"> </v>
      </c>
      <c r="BP36" s="248" t="str">
        <f t="shared" si="9"/>
        <v xml:space="preserve"> </v>
      </c>
      <c r="BQ36" s="248" t="str">
        <f t="shared" si="9"/>
        <v xml:space="preserve"> </v>
      </c>
      <c r="BR36" s="248" t="str">
        <f t="shared" si="9"/>
        <v xml:space="preserve"> </v>
      </c>
      <c r="BS36" s="248" t="str">
        <f t="shared" si="9"/>
        <v xml:space="preserve"> </v>
      </c>
      <c r="BT36" s="97" t="str">
        <f t="shared" si="8"/>
        <v xml:space="preserve"> </v>
      </c>
    </row>
    <row r="37" spans="1:72">
      <c r="A37" s="118"/>
      <c r="B37" s="48"/>
      <c r="C37" s="3"/>
      <c r="D37" s="3"/>
      <c r="E37" s="3"/>
      <c r="F37" s="3"/>
      <c r="G37" s="3"/>
      <c r="H37" s="3"/>
      <c r="I37" s="3"/>
      <c r="J37" s="84"/>
      <c r="K37" s="48"/>
      <c r="L37" s="3"/>
      <c r="M37" s="3"/>
      <c r="N37" s="3"/>
      <c r="O37" s="3"/>
      <c r="P37" s="3"/>
      <c r="Q37" s="3"/>
      <c r="R37" s="3"/>
      <c r="S37" s="66"/>
      <c r="T37" s="66"/>
      <c r="U37" s="66"/>
      <c r="V37" s="66"/>
      <c r="W37" s="69"/>
      <c r="X37" s="51"/>
      <c r="Y37" s="108"/>
      <c r="Z37" s="176"/>
      <c r="AA37" s="177"/>
      <c r="AB37" s="177"/>
      <c r="AC37" s="177"/>
      <c r="AD37" s="177"/>
      <c r="AE37" s="177"/>
      <c r="AF37" s="177"/>
      <c r="AG37" s="178"/>
      <c r="AH37" s="104" t="str">
        <f t="shared" si="2"/>
        <v xml:space="preserve"> </v>
      </c>
      <c r="AJ37" s="72" t="str">
        <f t="shared" si="3"/>
        <v xml:space="preserve"> </v>
      </c>
      <c r="AK37" s="72" t="str">
        <f t="shared" si="4"/>
        <v xml:space="preserve"> </v>
      </c>
      <c r="AL37" s="72" t="str">
        <f t="shared" si="5"/>
        <v xml:space="preserve"> </v>
      </c>
      <c r="AN37" s="97" t="str">
        <f t="shared" si="6"/>
        <v xml:space="preserve"> </v>
      </c>
      <c r="AO37" s="97" t="str">
        <f t="shared" si="6"/>
        <v xml:space="preserve"> </v>
      </c>
      <c r="AP37" s="97" t="str">
        <f t="shared" si="6"/>
        <v xml:space="preserve"> </v>
      </c>
      <c r="AQ37" s="97" t="str">
        <f t="shared" si="6"/>
        <v xml:space="preserve"> </v>
      </c>
      <c r="AR37" s="97" t="str">
        <f t="shared" si="6"/>
        <v xml:space="preserve"> </v>
      </c>
      <c r="AS37" s="97" t="str">
        <f t="shared" si="6"/>
        <v xml:space="preserve"> </v>
      </c>
      <c r="AT37" s="97" t="str">
        <f t="shared" si="6"/>
        <v xml:space="preserve"> </v>
      </c>
      <c r="AU37" s="97" t="str">
        <f t="shared" si="6"/>
        <v xml:space="preserve"> </v>
      </c>
      <c r="AV37" s="97" t="str">
        <f t="shared" si="6"/>
        <v xml:space="preserve"> </v>
      </c>
      <c r="AW37" s="248" t="str">
        <f t="shared" si="7"/>
        <v xml:space="preserve"> </v>
      </c>
      <c r="AX37" s="248" t="str">
        <f t="shared" si="7"/>
        <v xml:space="preserve"> </v>
      </c>
      <c r="AY37" s="248" t="str">
        <f t="shared" si="7"/>
        <v xml:space="preserve"> </v>
      </c>
      <c r="AZ37" s="248" t="str">
        <f t="shared" si="7"/>
        <v xml:space="preserve"> </v>
      </c>
      <c r="BA37" s="248" t="str">
        <f t="shared" si="7"/>
        <v xml:space="preserve"> </v>
      </c>
      <c r="BB37" s="248" t="str">
        <f t="shared" si="7"/>
        <v xml:space="preserve"> </v>
      </c>
      <c r="BC37" s="248" t="str">
        <f t="shared" si="7"/>
        <v xml:space="preserve"> </v>
      </c>
      <c r="BD37" s="248" t="str">
        <f t="shared" si="7"/>
        <v xml:space="preserve"> </v>
      </c>
      <c r="BE37" s="248" t="str">
        <f t="shared" si="7"/>
        <v xml:space="preserve"> </v>
      </c>
      <c r="BF37" s="248" t="str">
        <f t="shared" si="7"/>
        <v xml:space="preserve"> </v>
      </c>
      <c r="BG37" s="248" t="str">
        <f t="shared" si="7"/>
        <v xml:space="preserve"> </v>
      </c>
      <c r="BH37" s="248" t="str">
        <f t="shared" si="7"/>
        <v xml:space="preserve"> </v>
      </c>
      <c r="BI37" s="248" t="str">
        <f t="shared" si="7"/>
        <v xml:space="preserve"> </v>
      </c>
      <c r="BJ37" s="97"/>
      <c r="BK37" s="97"/>
      <c r="BL37" s="248" t="str">
        <f t="shared" si="10"/>
        <v xml:space="preserve"> </v>
      </c>
      <c r="BM37" s="248" t="str">
        <f t="shared" si="10"/>
        <v xml:space="preserve"> </v>
      </c>
      <c r="BN37" s="248" t="str">
        <f t="shared" si="10"/>
        <v xml:space="preserve"> </v>
      </c>
      <c r="BO37" s="248" t="str">
        <f t="shared" si="9"/>
        <v xml:space="preserve"> </v>
      </c>
      <c r="BP37" s="248" t="str">
        <f t="shared" si="9"/>
        <v xml:space="preserve"> </v>
      </c>
      <c r="BQ37" s="248" t="str">
        <f t="shared" si="9"/>
        <v xml:space="preserve"> </v>
      </c>
      <c r="BR37" s="248" t="str">
        <f t="shared" si="9"/>
        <v xml:space="preserve"> </v>
      </c>
      <c r="BS37" s="248" t="str">
        <f t="shared" si="9"/>
        <v xml:space="preserve"> </v>
      </c>
      <c r="BT37" s="97" t="str">
        <f t="shared" si="8"/>
        <v xml:space="preserve"> </v>
      </c>
    </row>
    <row r="38" spans="1:72">
      <c r="A38" s="118"/>
      <c r="B38" s="48"/>
      <c r="C38" s="3"/>
      <c r="D38" s="3"/>
      <c r="E38" s="3"/>
      <c r="F38" s="3"/>
      <c r="G38" s="3"/>
      <c r="H38" s="3"/>
      <c r="I38" s="3"/>
      <c r="J38" s="84"/>
      <c r="K38" s="48"/>
      <c r="L38" s="3"/>
      <c r="M38" s="3"/>
      <c r="N38" s="3"/>
      <c r="O38" s="3"/>
      <c r="P38" s="3"/>
      <c r="Q38" s="3"/>
      <c r="R38" s="3"/>
      <c r="S38" s="66"/>
      <c r="T38" s="66"/>
      <c r="U38" s="66"/>
      <c r="V38" s="66"/>
      <c r="W38" s="69"/>
      <c r="X38" s="51"/>
      <c r="Y38" s="108"/>
      <c r="Z38" s="176"/>
      <c r="AA38" s="177"/>
      <c r="AB38" s="177"/>
      <c r="AC38" s="177"/>
      <c r="AD38" s="177"/>
      <c r="AE38" s="177"/>
      <c r="AF38" s="177"/>
      <c r="AG38" s="178"/>
      <c r="AH38" s="104" t="str">
        <f t="shared" si="2"/>
        <v xml:space="preserve"> </v>
      </c>
      <c r="AJ38" s="72" t="str">
        <f t="shared" si="3"/>
        <v xml:space="preserve"> </v>
      </c>
      <c r="AK38" s="72" t="str">
        <f t="shared" si="4"/>
        <v xml:space="preserve"> </v>
      </c>
      <c r="AL38" s="72" t="str">
        <f t="shared" si="5"/>
        <v xml:space="preserve"> </v>
      </c>
      <c r="AN38" s="97" t="str">
        <f t="shared" si="6"/>
        <v xml:space="preserve"> </v>
      </c>
      <c r="AO38" s="97" t="str">
        <f t="shared" si="6"/>
        <v xml:space="preserve"> </v>
      </c>
      <c r="AP38" s="97" t="str">
        <f t="shared" si="6"/>
        <v xml:space="preserve"> </v>
      </c>
      <c r="AQ38" s="97" t="str">
        <f t="shared" si="6"/>
        <v xml:space="preserve"> </v>
      </c>
      <c r="AR38" s="97" t="str">
        <f t="shared" si="6"/>
        <v xml:space="preserve"> </v>
      </c>
      <c r="AS38" s="97" t="str">
        <f t="shared" si="6"/>
        <v xml:space="preserve"> </v>
      </c>
      <c r="AT38" s="97" t="str">
        <f t="shared" si="6"/>
        <v xml:space="preserve"> </v>
      </c>
      <c r="AU38" s="97" t="str">
        <f t="shared" si="6"/>
        <v xml:space="preserve"> </v>
      </c>
      <c r="AV38" s="97" t="str">
        <f t="shared" si="6"/>
        <v xml:space="preserve"> </v>
      </c>
      <c r="AW38" s="248" t="str">
        <f t="shared" si="7"/>
        <v xml:space="preserve"> </v>
      </c>
      <c r="AX38" s="248" t="str">
        <f t="shared" si="7"/>
        <v xml:space="preserve"> </v>
      </c>
      <c r="AY38" s="248" t="str">
        <f t="shared" si="7"/>
        <v xml:space="preserve"> </v>
      </c>
      <c r="AZ38" s="248" t="str">
        <f t="shared" si="7"/>
        <v xml:space="preserve"> </v>
      </c>
      <c r="BA38" s="248" t="str">
        <f t="shared" si="7"/>
        <v xml:space="preserve"> </v>
      </c>
      <c r="BB38" s="248" t="str">
        <f t="shared" si="7"/>
        <v xml:space="preserve"> </v>
      </c>
      <c r="BC38" s="248" t="str">
        <f t="shared" si="7"/>
        <v xml:space="preserve"> </v>
      </c>
      <c r="BD38" s="248" t="str">
        <f t="shared" si="7"/>
        <v xml:space="preserve"> </v>
      </c>
      <c r="BE38" s="248" t="str">
        <f t="shared" si="7"/>
        <v xml:space="preserve"> </v>
      </c>
      <c r="BF38" s="248" t="str">
        <f t="shared" si="7"/>
        <v xml:space="preserve"> </v>
      </c>
      <c r="BG38" s="248" t="str">
        <f t="shared" si="7"/>
        <v xml:space="preserve"> </v>
      </c>
      <c r="BH38" s="248" t="str">
        <f t="shared" si="7"/>
        <v xml:space="preserve"> </v>
      </c>
      <c r="BI38" s="248" t="str">
        <f t="shared" si="7"/>
        <v xml:space="preserve"> </v>
      </c>
      <c r="BJ38" s="97"/>
      <c r="BK38" s="97"/>
      <c r="BL38" s="248" t="str">
        <f t="shared" si="10"/>
        <v xml:space="preserve"> </v>
      </c>
      <c r="BM38" s="248" t="str">
        <f t="shared" si="10"/>
        <v xml:space="preserve"> </v>
      </c>
      <c r="BN38" s="248" t="str">
        <f t="shared" si="10"/>
        <v xml:space="preserve"> </v>
      </c>
      <c r="BO38" s="248" t="str">
        <f t="shared" si="9"/>
        <v xml:space="preserve"> </v>
      </c>
      <c r="BP38" s="248" t="str">
        <f t="shared" si="9"/>
        <v xml:space="preserve"> </v>
      </c>
      <c r="BQ38" s="248" t="str">
        <f t="shared" si="9"/>
        <v xml:space="preserve"> </v>
      </c>
      <c r="BR38" s="248" t="str">
        <f t="shared" si="9"/>
        <v xml:space="preserve"> </v>
      </c>
      <c r="BS38" s="248" t="str">
        <f t="shared" si="9"/>
        <v xml:space="preserve"> </v>
      </c>
      <c r="BT38" s="97" t="str">
        <f t="shared" si="8"/>
        <v xml:space="preserve"> </v>
      </c>
    </row>
    <row r="39" spans="1:72">
      <c r="A39" s="118"/>
      <c r="B39" s="48"/>
      <c r="C39" s="3"/>
      <c r="D39" s="3"/>
      <c r="E39" s="3"/>
      <c r="F39" s="3"/>
      <c r="G39" s="3"/>
      <c r="H39" s="3"/>
      <c r="I39" s="3"/>
      <c r="J39" s="84"/>
      <c r="K39" s="48"/>
      <c r="L39" s="3"/>
      <c r="M39" s="3"/>
      <c r="N39" s="3"/>
      <c r="O39" s="3"/>
      <c r="P39" s="3"/>
      <c r="Q39" s="3"/>
      <c r="R39" s="3"/>
      <c r="S39" s="66"/>
      <c r="T39" s="66"/>
      <c r="U39" s="66"/>
      <c r="V39" s="66"/>
      <c r="W39" s="69"/>
      <c r="X39" s="51"/>
      <c r="Y39" s="108"/>
      <c r="Z39" s="176"/>
      <c r="AA39" s="177"/>
      <c r="AB39" s="177"/>
      <c r="AC39" s="177"/>
      <c r="AD39" s="177"/>
      <c r="AE39" s="177"/>
      <c r="AF39" s="177"/>
      <c r="AG39" s="178"/>
      <c r="AH39" s="104" t="str">
        <f t="shared" si="2"/>
        <v xml:space="preserve"> </v>
      </c>
      <c r="AJ39" s="72" t="str">
        <f t="shared" si="3"/>
        <v xml:space="preserve"> </v>
      </c>
      <c r="AK39" s="72" t="str">
        <f t="shared" si="4"/>
        <v xml:space="preserve"> </v>
      </c>
      <c r="AL39" s="72" t="str">
        <f t="shared" si="5"/>
        <v xml:space="preserve"> </v>
      </c>
      <c r="AN39" s="97" t="str">
        <f t="shared" si="6"/>
        <v xml:space="preserve"> </v>
      </c>
      <c r="AO39" s="97" t="str">
        <f t="shared" si="6"/>
        <v xml:space="preserve"> </v>
      </c>
      <c r="AP39" s="97" t="str">
        <f t="shared" si="6"/>
        <v xml:space="preserve"> </v>
      </c>
      <c r="AQ39" s="97" t="str">
        <f t="shared" si="6"/>
        <v xml:space="preserve"> </v>
      </c>
      <c r="AR39" s="97" t="str">
        <f t="shared" si="6"/>
        <v xml:space="preserve"> </v>
      </c>
      <c r="AS39" s="97" t="str">
        <f t="shared" si="6"/>
        <v xml:space="preserve"> </v>
      </c>
      <c r="AT39" s="97" t="str">
        <f t="shared" si="6"/>
        <v xml:space="preserve"> </v>
      </c>
      <c r="AU39" s="97" t="str">
        <f t="shared" si="6"/>
        <v xml:space="preserve"> </v>
      </c>
      <c r="AV39" s="97" t="str">
        <f t="shared" si="6"/>
        <v xml:space="preserve"> </v>
      </c>
      <c r="AW39" s="248" t="str">
        <f t="shared" si="7"/>
        <v xml:space="preserve"> </v>
      </c>
      <c r="AX39" s="248" t="str">
        <f t="shared" si="7"/>
        <v xml:space="preserve"> </v>
      </c>
      <c r="AY39" s="248" t="str">
        <f t="shared" si="7"/>
        <v xml:space="preserve"> </v>
      </c>
      <c r="AZ39" s="248" t="str">
        <f t="shared" si="7"/>
        <v xml:space="preserve"> </v>
      </c>
      <c r="BA39" s="248" t="str">
        <f t="shared" si="7"/>
        <v xml:space="preserve"> </v>
      </c>
      <c r="BB39" s="248" t="str">
        <f t="shared" si="7"/>
        <v xml:space="preserve"> </v>
      </c>
      <c r="BC39" s="248" t="str">
        <f t="shared" si="7"/>
        <v xml:space="preserve"> </v>
      </c>
      <c r="BD39" s="248" t="str">
        <f t="shared" si="7"/>
        <v xml:space="preserve"> </v>
      </c>
      <c r="BE39" s="248" t="str">
        <f t="shared" si="7"/>
        <v xml:space="preserve"> </v>
      </c>
      <c r="BF39" s="248" t="str">
        <f t="shared" si="7"/>
        <v xml:space="preserve"> </v>
      </c>
      <c r="BG39" s="248" t="str">
        <f t="shared" si="7"/>
        <v xml:space="preserve"> </v>
      </c>
      <c r="BH39" s="248" t="str">
        <f t="shared" si="7"/>
        <v xml:space="preserve"> </v>
      </c>
      <c r="BI39" s="248" t="str">
        <f t="shared" si="7"/>
        <v xml:space="preserve"> </v>
      </c>
      <c r="BJ39" s="97"/>
      <c r="BK39" s="97"/>
      <c r="BL39" s="248" t="str">
        <f t="shared" si="10"/>
        <v xml:space="preserve"> </v>
      </c>
      <c r="BM39" s="248" t="str">
        <f t="shared" si="10"/>
        <v xml:space="preserve"> </v>
      </c>
      <c r="BN39" s="248" t="str">
        <f t="shared" si="10"/>
        <v xml:space="preserve"> </v>
      </c>
      <c r="BO39" s="248" t="str">
        <f t="shared" si="9"/>
        <v xml:space="preserve"> </v>
      </c>
      <c r="BP39" s="248" t="str">
        <f t="shared" si="9"/>
        <v xml:space="preserve"> </v>
      </c>
      <c r="BQ39" s="248" t="str">
        <f t="shared" si="9"/>
        <v xml:space="preserve"> </v>
      </c>
      <c r="BR39" s="248" t="str">
        <f t="shared" si="9"/>
        <v xml:space="preserve"> </v>
      </c>
      <c r="BS39" s="248" t="str">
        <f t="shared" si="9"/>
        <v xml:space="preserve"> </v>
      </c>
      <c r="BT39" s="97" t="str">
        <f t="shared" si="8"/>
        <v xml:space="preserve"> </v>
      </c>
    </row>
    <row r="40" spans="1:72">
      <c r="A40" s="118"/>
      <c r="B40" s="48"/>
      <c r="C40" s="3"/>
      <c r="D40" s="3"/>
      <c r="E40" s="3"/>
      <c r="F40" s="3"/>
      <c r="G40" s="3"/>
      <c r="H40" s="3"/>
      <c r="I40" s="3"/>
      <c r="J40" s="84"/>
      <c r="K40" s="48"/>
      <c r="L40" s="3"/>
      <c r="M40" s="3"/>
      <c r="N40" s="3"/>
      <c r="O40" s="3"/>
      <c r="P40" s="3"/>
      <c r="Q40" s="3"/>
      <c r="R40" s="3"/>
      <c r="S40" s="66"/>
      <c r="T40" s="66"/>
      <c r="U40" s="66"/>
      <c r="V40" s="66"/>
      <c r="W40" s="69"/>
      <c r="X40" s="51"/>
      <c r="Y40" s="108"/>
      <c r="Z40" s="176"/>
      <c r="AA40" s="177"/>
      <c r="AB40" s="177"/>
      <c r="AC40" s="177"/>
      <c r="AD40" s="177"/>
      <c r="AE40" s="177"/>
      <c r="AF40" s="177"/>
      <c r="AG40" s="178"/>
      <c r="AH40" s="104" t="str">
        <f t="shared" si="2"/>
        <v xml:space="preserve"> </v>
      </c>
      <c r="AJ40" s="72" t="str">
        <f t="shared" si="3"/>
        <v xml:space="preserve"> </v>
      </c>
      <c r="AK40" s="72" t="str">
        <f t="shared" si="4"/>
        <v xml:space="preserve"> </v>
      </c>
      <c r="AL40" s="72" t="str">
        <f t="shared" si="5"/>
        <v xml:space="preserve"> </v>
      </c>
      <c r="AN40" s="97" t="str">
        <f t="shared" si="6"/>
        <v xml:space="preserve"> </v>
      </c>
      <c r="AO40" s="97" t="str">
        <f t="shared" si="6"/>
        <v xml:space="preserve"> </v>
      </c>
      <c r="AP40" s="97" t="str">
        <f t="shared" si="6"/>
        <v xml:space="preserve"> </v>
      </c>
      <c r="AQ40" s="97" t="str">
        <f t="shared" si="6"/>
        <v xml:space="preserve"> </v>
      </c>
      <c r="AR40" s="97" t="str">
        <f t="shared" si="6"/>
        <v xml:space="preserve"> </v>
      </c>
      <c r="AS40" s="97" t="str">
        <f t="shared" si="6"/>
        <v xml:space="preserve"> </v>
      </c>
      <c r="AT40" s="97" t="str">
        <f t="shared" si="6"/>
        <v xml:space="preserve"> </v>
      </c>
      <c r="AU40" s="97" t="str">
        <f t="shared" si="6"/>
        <v xml:space="preserve"> </v>
      </c>
      <c r="AV40" s="97" t="str">
        <f t="shared" si="6"/>
        <v xml:space="preserve"> </v>
      </c>
      <c r="AW40" s="248" t="str">
        <f t="shared" si="7"/>
        <v xml:space="preserve"> </v>
      </c>
      <c r="AX40" s="248" t="str">
        <f t="shared" si="7"/>
        <v xml:space="preserve"> </v>
      </c>
      <c r="AY40" s="248" t="str">
        <f t="shared" si="7"/>
        <v xml:space="preserve"> </v>
      </c>
      <c r="AZ40" s="248" t="str">
        <f t="shared" si="7"/>
        <v xml:space="preserve"> </v>
      </c>
      <c r="BA40" s="248" t="str">
        <f t="shared" si="7"/>
        <v xml:space="preserve"> </v>
      </c>
      <c r="BB40" s="248" t="str">
        <f t="shared" si="7"/>
        <v xml:space="preserve"> </v>
      </c>
      <c r="BC40" s="248" t="str">
        <f t="shared" si="7"/>
        <v xml:space="preserve"> </v>
      </c>
      <c r="BD40" s="248" t="str">
        <f t="shared" si="7"/>
        <v xml:space="preserve"> </v>
      </c>
      <c r="BE40" s="248" t="str">
        <f t="shared" si="7"/>
        <v xml:space="preserve"> </v>
      </c>
      <c r="BF40" s="248" t="str">
        <f t="shared" si="7"/>
        <v xml:space="preserve"> </v>
      </c>
      <c r="BG40" s="248" t="str">
        <f t="shared" si="7"/>
        <v xml:space="preserve"> </v>
      </c>
      <c r="BH40" s="248" t="str">
        <f t="shared" si="7"/>
        <v xml:space="preserve"> </v>
      </c>
      <c r="BI40" s="248" t="str">
        <f t="shared" si="7"/>
        <v xml:space="preserve"> </v>
      </c>
      <c r="BJ40" s="97"/>
      <c r="BK40" s="97"/>
      <c r="BL40" s="248" t="str">
        <f t="shared" si="10"/>
        <v xml:space="preserve"> </v>
      </c>
      <c r="BM40" s="248" t="str">
        <f t="shared" si="10"/>
        <v xml:space="preserve"> </v>
      </c>
      <c r="BN40" s="248" t="str">
        <f t="shared" si="10"/>
        <v xml:space="preserve"> </v>
      </c>
      <c r="BO40" s="248" t="str">
        <f t="shared" si="9"/>
        <v xml:space="preserve"> </v>
      </c>
      <c r="BP40" s="248" t="str">
        <f t="shared" si="9"/>
        <v xml:space="preserve"> </v>
      </c>
      <c r="BQ40" s="248" t="str">
        <f t="shared" si="9"/>
        <v xml:space="preserve"> </v>
      </c>
      <c r="BR40" s="248" t="str">
        <f t="shared" si="9"/>
        <v xml:space="preserve"> </v>
      </c>
      <c r="BS40" s="248" t="str">
        <f t="shared" si="9"/>
        <v xml:space="preserve"> </v>
      </c>
      <c r="BT40" s="97" t="str">
        <f t="shared" si="8"/>
        <v xml:space="preserve"> </v>
      </c>
    </row>
    <row r="41" spans="1:72">
      <c r="A41" s="118"/>
      <c r="B41" s="48"/>
      <c r="C41" s="3"/>
      <c r="D41" s="3"/>
      <c r="E41" s="3"/>
      <c r="F41" s="3"/>
      <c r="G41" s="3"/>
      <c r="H41" s="3"/>
      <c r="I41" s="3"/>
      <c r="J41" s="84"/>
      <c r="K41" s="48"/>
      <c r="L41" s="3"/>
      <c r="M41" s="3"/>
      <c r="N41" s="3"/>
      <c r="O41" s="3"/>
      <c r="P41" s="3"/>
      <c r="Q41" s="3"/>
      <c r="R41" s="3"/>
      <c r="S41" s="66"/>
      <c r="T41" s="66"/>
      <c r="U41" s="66"/>
      <c r="V41" s="66"/>
      <c r="W41" s="69"/>
      <c r="X41" s="51"/>
      <c r="Y41" s="108"/>
      <c r="Z41" s="176"/>
      <c r="AA41" s="177"/>
      <c r="AB41" s="177"/>
      <c r="AC41" s="177"/>
      <c r="AD41" s="177"/>
      <c r="AE41" s="177"/>
      <c r="AF41" s="177"/>
      <c r="AG41" s="178"/>
      <c r="AH41" s="104" t="str">
        <f t="shared" si="2"/>
        <v xml:space="preserve"> </v>
      </c>
      <c r="AJ41" s="72" t="str">
        <f t="shared" si="3"/>
        <v xml:space="preserve"> </v>
      </c>
      <c r="AK41" s="72" t="str">
        <f t="shared" si="4"/>
        <v xml:space="preserve"> </v>
      </c>
      <c r="AL41" s="72" t="str">
        <f t="shared" si="5"/>
        <v xml:space="preserve"> </v>
      </c>
      <c r="AN41" s="97" t="str">
        <f t="shared" si="6"/>
        <v xml:space="preserve"> </v>
      </c>
      <c r="AO41" s="97" t="str">
        <f t="shared" si="6"/>
        <v xml:space="preserve"> </v>
      </c>
      <c r="AP41" s="97" t="str">
        <f t="shared" si="6"/>
        <v xml:space="preserve"> </v>
      </c>
      <c r="AQ41" s="97" t="str">
        <f t="shared" si="6"/>
        <v xml:space="preserve"> </v>
      </c>
      <c r="AR41" s="97" t="str">
        <f t="shared" si="6"/>
        <v xml:space="preserve"> </v>
      </c>
      <c r="AS41" s="97" t="str">
        <f t="shared" si="6"/>
        <v xml:space="preserve"> </v>
      </c>
      <c r="AT41" s="97" t="str">
        <f t="shared" si="6"/>
        <v xml:space="preserve"> </v>
      </c>
      <c r="AU41" s="97" t="str">
        <f t="shared" si="6"/>
        <v xml:space="preserve"> </v>
      </c>
      <c r="AV41" s="97" t="str">
        <f t="shared" si="6"/>
        <v xml:space="preserve"> </v>
      </c>
      <c r="AW41" s="248" t="str">
        <f t="shared" si="7"/>
        <v xml:space="preserve"> </v>
      </c>
      <c r="AX41" s="248" t="str">
        <f t="shared" si="7"/>
        <v xml:space="preserve"> </v>
      </c>
      <c r="AY41" s="248" t="str">
        <f t="shared" si="7"/>
        <v xml:space="preserve"> </v>
      </c>
      <c r="AZ41" s="248" t="str">
        <f t="shared" si="7"/>
        <v xml:space="preserve"> </v>
      </c>
      <c r="BA41" s="248" t="str">
        <f t="shared" si="7"/>
        <v xml:space="preserve"> </v>
      </c>
      <c r="BB41" s="248" t="str">
        <f t="shared" si="7"/>
        <v xml:space="preserve"> </v>
      </c>
      <c r="BC41" s="248" t="str">
        <f t="shared" si="7"/>
        <v xml:space="preserve"> </v>
      </c>
      <c r="BD41" s="248" t="str">
        <f t="shared" si="7"/>
        <v xml:space="preserve"> </v>
      </c>
      <c r="BE41" s="248" t="str">
        <f t="shared" si="7"/>
        <v xml:space="preserve"> </v>
      </c>
      <c r="BF41" s="248" t="str">
        <f t="shared" si="7"/>
        <v xml:space="preserve"> </v>
      </c>
      <c r="BG41" s="248" t="str">
        <f t="shared" si="7"/>
        <v xml:space="preserve"> </v>
      </c>
      <c r="BH41" s="248" t="str">
        <f t="shared" si="7"/>
        <v xml:space="preserve"> </v>
      </c>
      <c r="BI41" s="248" t="str">
        <f t="shared" si="7"/>
        <v xml:space="preserve"> </v>
      </c>
      <c r="BJ41" s="97"/>
      <c r="BK41" s="97"/>
      <c r="BL41" s="248" t="str">
        <f t="shared" si="10"/>
        <v xml:space="preserve"> </v>
      </c>
      <c r="BM41" s="248" t="str">
        <f t="shared" si="10"/>
        <v xml:space="preserve"> </v>
      </c>
      <c r="BN41" s="248" t="str">
        <f t="shared" si="10"/>
        <v xml:space="preserve"> </v>
      </c>
      <c r="BO41" s="248" t="str">
        <f t="shared" si="9"/>
        <v xml:space="preserve"> </v>
      </c>
      <c r="BP41" s="248" t="str">
        <f t="shared" si="9"/>
        <v xml:space="preserve"> </v>
      </c>
      <c r="BQ41" s="248" t="str">
        <f t="shared" si="9"/>
        <v xml:space="preserve"> </v>
      </c>
      <c r="BR41" s="248" t="str">
        <f t="shared" si="9"/>
        <v xml:space="preserve"> </v>
      </c>
      <c r="BS41" s="248" t="str">
        <f t="shared" si="9"/>
        <v xml:space="preserve"> </v>
      </c>
      <c r="BT41" s="97" t="str">
        <f t="shared" si="8"/>
        <v xml:space="preserve"> </v>
      </c>
    </row>
    <row r="42" spans="1:72">
      <c r="A42" s="118"/>
      <c r="B42" s="48"/>
      <c r="C42" s="3"/>
      <c r="D42" s="3"/>
      <c r="E42" s="3"/>
      <c r="F42" s="3"/>
      <c r="G42" s="3"/>
      <c r="H42" s="3"/>
      <c r="I42" s="3"/>
      <c r="J42" s="84"/>
      <c r="K42" s="48"/>
      <c r="L42" s="3"/>
      <c r="M42" s="3"/>
      <c r="N42" s="3"/>
      <c r="O42" s="3"/>
      <c r="P42" s="3"/>
      <c r="Q42" s="3"/>
      <c r="R42" s="3"/>
      <c r="S42" s="66"/>
      <c r="T42" s="66"/>
      <c r="U42" s="66"/>
      <c r="V42" s="66"/>
      <c r="W42" s="69"/>
      <c r="X42" s="51"/>
      <c r="Y42" s="108"/>
      <c r="Z42" s="176"/>
      <c r="AA42" s="177"/>
      <c r="AB42" s="177"/>
      <c r="AC42" s="177"/>
      <c r="AD42" s="177"/>
      <c r="AE42" s="177"/>
      <c r="AF42" s="177"/>
      <c r="AG42" s="178"/>
      <c r="AH42" s="104" t="str">
        <f t="shared" si="2"/>
        <v xml:space="preserve"> </v>
      </c>
      <c r="AJ42" s="72" t="str">
        <f t="shared" si="3"/>
        <v xml:space="preserve"> </v>
      </c>
      <c r="AK42" s="72" t="str">
        <f t="shared" si="4"/>
        <v xml:space="preserve"> </v>
      </c>
      <c r="AL42" s="72" t="str">
        <f t="shared" si="5"/>
        <v xml:space="preserve"> </v>
      </c>
      <c r="AN42" s="97" t="str">
        <f t="shared" si="6"/>
        <v xml:space="preserve"> </v>
      </c>
      <c r="AO42" s="97" t="str">
        <f t="shared" si="6"/>
        <v xml:space="preserve"> </v>
      </c>
      <c r="AP42" s="97" t="str">
        <f t="shared" si="6"/>
        <v xml:space="preserve"> </v>
      </c>
      <c r="AQ42" s="97" t="str">
        <f t="shared" si="6"/>
        <v xml:space="preserve"> </v>
      </c>
      <c r="AR42" s="97" t="str">
        <f t="shared" si="6"/>
        <v xml:space="preserve"> </v>
      </c>
      <c r="AS42" s="97" t="str">
        <f t="shared" si="6"/>
        <v xml:space="preserve"> </v>
      </c>
      <c r="AT42" s="97" t="str">
        <f t="shared" si="6"/>
        <v xml:space="preserve"> </v>
      </c>
      <c r="AU42" s="97" t="str">
        <f t="shared" si="6"/>
        <v xml:space="preserve"> </v>
      </c>
      <c r="AV42" s="97" t="str">
        <f t="shared" si="6"/>
        <v xml:space="preserve"> </v>
      </c>
      <c r="AW42" s="248" t="str">
        <f t="shared" si="7"/>
        <v xml:space="preserve"> </v>
      </c>
      <c r="AX42" s="248" t="str">
        <f t="shared" si="7"/>
        <v xml:space="preserve"> </v>
      </c>
      <c r="AY42" s="248" t="str">
        <f t="shared" si="7"/>
        <v xml:space="preserve"> </v>
      </c>
      <c r="AZ42" s="248" t="str">
        <f t="shared" si="7"/>
        <v xml:space="preserve"> </v>
      </c>
      <c r="BA42" s="248" t="str">
        <f t="shared" si="7"/>
        <v xml:space="preserve"> </v>
      </c>
      <c r="BB42" s="248" t="str">
        <f t="shared" si="7"/>
        <v xml:space="preserve"> </v>
      </c>
      <c r="BC42" s="248" t="str">
        <f t="shared" si="7"/>
        <v xml:space="preserve"> </v>
      </c>
      <c r="BD42" s="248" t="str">
        <f t="shared" si="7"/>
        <v xml:space="preserve"> </v>
      </c>
      <c r="BE42" s="248" t="str">
        <f t="shared" si="7"/>
        <v xml:space="preserve"> </v>
      </c>
      <c r="BF42" s="248" t="str">
        <f t="shared" ref="BF42:BI50" si="11">IF(ISBLANK($A42)," ",IF(ISNUMBER(T42),T42,0))</f>
        <v xml:space="preserve"> </v>
      </c>
      <c r="BG42" s="248" t="str">
        <f t="shared" si="11"/>
        <v xml:space="preserve"> </v>
      </c>
      <c r="BH42" s="248" t="str">
        <f t="shared" si="11"/>
        <v xml:space="preserve"> </v>
      </c>
      <c r="BI42" s="248" t="str">
        <f t="shared" si="11"/>
        <v xml:space="preserve"> </v>
      </c>
      <c r="BJ42" s="97"/>
      <c r="BK42" s="97"/>
      <c r="BL42" s="248" t="str">
        <f t="shared" si="10"/>
        <v xml:space="preserve"> </v>
      </c>
      <c r="BM42" s="248" t="str">
        <f t="shared" si="10"/>
        <v xml:space="preserve"> </v>
      </c>
      <c r="BN42" s="248" t="str">
        <f t="shared" si="10"/>
        <v xml:space="preserve"> </v>
      </c>
      <c r="BO42" s="248" t="str">
        <f t="shared" si="9"/>
        <v xml:space="preserve"> </v>
      </c>
      <c r="BP42" s="248" t="str">
        <f t="shared" si="9"/>
        <v xml:space="preserve"> </v>
      </c>
      <c r="BQ42" s="248" t="str">
        <f t="shared" si="9"/>
        <v xml:space="preserve"> </v>
      </c>
      <c r="BR42" s="248" t="str">
        <f t="shared" si="9"/>
        <v xml:space="preserve"> </v>
      </c>
      <c r="BS42" s="248" t="str">
        <f t="shared" si="9"/>
        <v xml:space="preserve"> </v>
      </c>
      <c r="BT42" s="97" t="str">
        <f t="shared" si="8"/>
        <v xml:space="preserve"> </v>
      </c>
    </row>
    <row r="43" spans="1:72">
      <c r="A43" s="118"/>
      <c r="B43" s="48"/>
      <c r="C43" s="3"/>
      <c r="D43" s="3"/>
      <c r="E43" s="3"/>
      <c r="F43" s="3"/>
      <c r="G43" s="3"/>
      <c r="H43" s="3"/>
      <c r="I43" s="3"/>
      <c r="J43" s="84"/>
      <c r="K43" s="48"/>
      <c r="L43" s="3"/>
      <c r="M43" s="3"/>
      <c r="N43" s="3"/>
      <c r="O43" s="3"/>
      <c r="P43" s="3"/>
      <c r="Q43" s="3"/>
      <c r="R43" s="3"/>
      <c r="S43" s="66"/>
      <c r="T43" s="66"/>
      <c r="U43" s="66"/>
      <c r="V43" s="66"/>
      <c r="W43" s="69"/>
      <c r="X43" s="51"/>
      <c r="Y43" s="108"/>
      <c r="Z43" s="176"/>
      <c r="AA43" s="177"/>
      <c r="AB43" s="177"/>
      <c r="AC43" s="177"/>
      <c r="AD43" s="177"/>
      <c r="AE43" s="177"/>
      <c r="AF43" s="177"/>
      <c r="AG43" s="178"/>
      <c r="AH43" s="104" t="str">
        <f t="shared" si="2"/>
        <v xml:space="preserve"> </v>
      </c>
      <c r="AJ43" s="72" t="str">
        <f t="shared" si="3"/>
        <v xml:space="preserve"> </v>
      </c>
      <c r="AK43" s="72" t="str">
        <f t="shared" si="4"/>
        <v xml:space="preserve"> </v>
      </c>
      <c r="AL43" s="72" t="str">
        <f t="shared" si="5"/>
        <v xml:space="preserve"> </v>
      </c>
      <c r="AN43" s="97" t="str">
        <f t="shared" si="6"/>
        <v xml:space="preserve"> </v>
      </c>
      <c r="AO43" s="97" t="str">
        <f t="shared" si="6"/>
        <v xml:space="preserve"> </v>
      </c>
      <c r="AP43" s="97" t="str">
        <f t="shared" si="6"/>
        <v xml:space="preserve"> </v>
      </c>
      <c r="AQ43" s="97" t="str">
        <f t="shared" si="6"/>
        <v xml:space="preserve"> </v>
      </c>
      <c r="AR43" s="97" t="str">
        <f t="shared" si="6"/>
        <v xml:space="preserve"> </v>
      </c>
      <c r="AS43" s="97" t="str">
        <f t="shared" si="6"/>
        <v xml:space="preserve"> </v>
      </c>
      <c r="AT43" s="97" t="str">
        <f t="shared" si="6"/>
        <v xml:space="preserve"> </v>
      </c>
      <c r="AU43" s="97" t="str">
        <f t="shared" si="6"/>
        <v xml:space="preserve"> </v>
      </c>
      <c r="AV43" s="97" t="str">
        <f t="shared" si="6"/>
        <v xml:space="preserve"> </v>
      </c>
      <c r="AW43" s="248" t="str">
        <f t="shared" ref="AW43:BE50" si="12">IF(ISBLANK($A43)," ",IF(ISNUMBER(K43),K43,0))</f>
        <v xml:space="preserve"> </v>
      </c>
      <c r="AX43" s="248" t="str">
        <f t="shared" si="12"/>
        <v xml:space="preserve"> </v>
      </c>
      <c r="AY43" s="248" t="str">
        <f t="shared" si="12"/>
        <v xml:space="preserve"> </v>
      </c>
      <c r="AZ43" s="248" t="str">
        <f t="shared" si="12"/>
        <v xml:space="preserve"> </v>
      </c>
      <c r="BA43" s="248" t="str">
        <f t="shared" si="12"/>
        <v xml:space="preserve"> </v>
      </c>
      <c r="BB43" s="248" t="str">
        <f t="shared" si="12"/>
        <v xml:space="preserve"> </v>
      </c>
      <c r="BC43" s="248" t="str">
        <f t="shared" si="12"/>
        <v xml:space="preserve"> </v>
      </c>
      <c r="BD43" s="248" t="str">
        <f t="shared" si="12"/>
        <v xml:space="preserve"> </v>
      </c>
      <c r="BE43" s="248" t="str">
        <f t="shared" si="12"/>
        <v xml:space="preserve"> </v>
      </c>
      <c r="BF43" s="248" t="str">
        <f t="shared" si="11"/>
        <v xml:space="preserve"> </v>
      </c>
      <c r="BG43" s="248" t="str">
        <f t="shared" si="11"/>
        <v xml:space="preserve"> </v>
      </c>
      <c r="BH43" s="248" t="str">
        <f t="shared" si="11"/>
        <v xml:space="preserve"> </v>
      </c>
      <c r="BI43" s="248" t="str">
        <f t="shared" si="11"/>
        <v xml:space="preserve"> </v>
      </c>
      <c r="BJ43" s="97"/>
      <c r="BK43" s="97"/>
      <c r="BL43" s="248" t="str">
        <f t="shared" si="10"/>
        <v xml:space="preserve"> </v>
      </c>
      <c r="BM43" s="248" t="str">
        <f t="shared" si="10"/>
        <v xml:space="preserve"> </v>
      </c>
      <c r="BN43" s="248" t="str">
        <f t="shared" si="10"/>
        <v xml:space="preserve"> </v>
      </c>
      <c r="BO43" s="248" t="str">
        <f t="shared" si="9"/>
        <v xml:space="preserve"> </v>
      </c>
      <c r="BP43" s="248" t="str">
        <f t="shared" si="9"/>
        <v xml:space="preserve"> </v>
      </c>
      <c r="BQ43" s="248" t="str">
        <f t="shared" si="9"/>
        <v xml:space="preserve"> </v>
      </c>
      <c r="BR43" s="248" t="str">
        <f t="shared" si="9"/>
        <v xml:space="preserve"> </v>
      </c>
      <c r="BS43" s="248" t="str">
        <f t="shared" si="9"/>
        <v xml:space="preserve"> </v>
      </c>
      <c r="BT43" s="97" t="str">
        <f t="shared" si="8"/>
        <v xml:space="preserve"> </v>
      </c>
    </row>
    <row r="44" spans="1:72">
      <c r="A44" s="118"/>
      <c r="B44" s="48"/>
      <c r="C44" s="3"/>
      <c r="D44" s="3"/>
      <c r="E44" s="3"/>
      <c r="F44" s="3"/>
      <c r="G44" s="3"/>
      <c r="H44" s="3"/>
      <c r="I44" s="3"/>
      <c r="J44" s="84"/>
      <c r="K44" s="48"/>
      <c r="L44" s="3"/>
      <c r="M44" s="3"/>
      <c r="N44" s="3"/>
      <c r="O44" s="3"/>
      <c r="P44" s="3"/>
      <c r="Q44" s="3"/>
      <c r="R44" s="3"/>
      <c r="S44" s="66"/>
      <c r="T44" s="66"/>
      <c r="U44" s="66"/>
      <c r="V44" s="66"/>
      <c r="W44" s="69"/>
      <c r="X44" s="51"/>
      <c r="Y44" s="108"/>
      <c r="Z44" s="176"/>
      <c r="AA44" s="177"/>
      <c r="AB44" s="177"/>
      <c r="AC44" s="177"/>
      <c r="AD44" s="177"/>
      <c r="AE44" s="177"/>
      <c r="AF44" s="177"/>
      <c r="AG44" s="178"/>
      <c r="AH44" s="104" t="str">
        <f t="shared" si="2"/>
        <v xml:space="preserve"> </v>
      </c>
      <c r="AJ44" s="72" t="str">
        <f t="shared" si="3"/>
        <v xml:space="preserve"> </v>
      </c>
      <c r="AK44" s="72" t="str">
        <f t="shared" si="4"/>
        <v xml:space="preserve"> </v>
      </c>
      <c r="AL44" s="72" t="str">
        <f t="shared" si="5"/>
        <v xml:space="preserve"> </v>
      </c>
      <c r="AN44" s="97" t="str">
        <f t="shared" si="6"/>
        <v xml:space="preserve"> </v>
      </c>
      <c r="AO44" s="97" t="str">
        <f t="shared" si="6"/>
        <v xml:space="preserve"> </v>
      </c>
      <c r="AP44" s="97" t="str">
        <f t="shared" si="6"/>
        <v xml:space="preserve"> </v>
      </c>
      <c r="AQ44" s="97" t="str">
        <f t="shared" si="6"/>
        <v xml:space="preserve"> </v>
      </c>
      <c r="AR44" s="97" t="str">
        <f t="shared" si="6"/>
        <v xml:space="preserve"> </v>
      </c>
      <c r="AS44" s="97" t="str">
        <f t="shared" si="6"/>
        <v xml:space="preserve"> </v>
      </c>
      <c r="AT44" s="97" t="str">
        <f t="shared" si="6"/>
        <v xml:space="preserve"> </v>
      </c>
      <c r="AU44" s="97" t="str">
        <f t="shared" si="6"/>
        <v xml:space="preserve"> </v>
      </c>
      <c r="AV44" s="97" t="str">
        <f t="shared" si="6"/>
        <v xml:space="preserve"> </v>
      </c>
      <c r="AW44" s="248" t="str">
        <f t="shared" si="12"/>
        <v xml:space="preserve"> </v>
      </c>
      <c r="AX44" s="248" t="str">
        <f t="shared" si="12"/>
        <v xml:space="preserve"> </v>
      </c>
      <c r="AY44" s="248" t="str">
        <f t="shared" si="12"/>
        <v xml:space="preserve"> </v>
      </c>
      <c r="AZ44" s="248" t="str">
        <f t="shared" si="12"/>
        <v xml:space="preserve"> </v>
      </c>
      <c r="BA44" s="248" t="str">
        <f t="shared" si="12"/>
        <v xml:space="preserve"> </v>
      </c>
      <c r="BB44" s="248" t="str">
        <f t="shared" si="12"/>
        <v xml:space="preserve"> </v>
      </c>
      <c r="BC44" s="248" t="str">
        <f t="shared" si="12"/>
        <v xml:space="preserve"> </v>
      </c>
      <c r="BD44" s="248" t="str">
        <f t="shared" si="12"/>
        <v xml:space="preserve"> </v>
      </c>
      <c r="BE44" s="248" t="str">
        <f t="shared" si="12"/>
        <v xml:space="preserve"> </v>
      </c>
      <c r="BF44" s="248" t="str">
        <f t="shared" si="11"/>
        <v xml:space="preserve"> </v>
      </c>
      <c r="BG44" s="248" t="str">
        <f t="shared" si="11"/>
        <v xml:space="preserve"> </v>
      </c>
      <c r="BH44" s="248" t="str">
        <f t="shared" si="11"/>
        <v xml:space="preserve"> </v>
      </c>
      <c r="BI44" s="248" t="str">
        <f t="shared" si="11"/>
        <v xml:space="preserve"> </v>
      </c>
      <c r="BJ44" s="97"/>
      <c r="BK44" s="97"/>
      <c r="BL44" s="248" t="str">
        <f t="shared" si="10"/>
        <v xml:space="preserve"> </v>
      </c>
      <c r="BM44" s="248" t="str">
        <f t="shared" si="10"/>
        <v xml:space="preserve"> </v>
      </c>
      <c r="BN44" s="248" t="str">
        <f t="shared" si="10"/>
        <v xml:space="preserve"> </v>
      </c>
      <c r="BO44" s="248" t="str">
        <f t="shared" si="9"/>
        <v xml:space="preserve"> </v>
      </c>
      <c r="BP44" s="248" t="str">
        <f t="shared" si="9"/>
        <v xml:space="preserve"> </v>
      </c>
      <c r="BQ44" s="248" t="str">
        <f t="shared" si="9"/>
        <v xml:space="preserve"> </v>
      </c>
      <c r="BR44" s="248" t="str">
        <f t="shared" si="9"/>
        <v xml:space="preserve"> </v>
      </c>
      <c r="BS44" s="248" t="str">
        <f t="shared" si="9"/>
        <v xml:space="preserve"> </v>
      </c>
      <c r="BT44" s="97" t="str">
        <f t="shared" si="8"/>
        <v xml:space="preserve"> </v>
      </c>
    </row>
    <row r="45" spans="1:72">
      <c r="A45" s="118"/>
      <c r="B45" s="48"/>
      <c r="C45" s="3"/>
      <c r="D45" s="3"/>
      <c r="E45" s="3"/>
      <c r="F45" s="3"/>
      <c r="G45" s="3"/>
      <c r="H45" s="3"/>
      <c r="I45" s="3"/>
      <c r="J45" s="84"/>
      <c r="K45" s="48"/>
      <c r="L45" s="3"/>
      <c r="M45" s="3"/>
      <c r="N45" s="3"/>
      <c r="O45" s="3"/>
      <c r="P45" s="3"/>
      <c r="Q45" s="3"/>
      <c r="R45" s="3"/>
      <c r="S45" s="66"/>
      <c r="T45" s="66"/>
      <c r="U45" s="66"/>
      <c r="V45" s="66"/>
      <c r="W45" s="69"/>
      <c r="X45" s="51"/>
      <c r="Y45" s="108"/>
      <c r="Z45" s="176"/>
      <c r="AA45" s="177"/>
      <c r="AB45" s="177"/>
      <c r="AC45" s="177"/>
      <c r="AD45" s="177"/>
      <c r="AE45" s="177"/>
      <c r="AF45" s="177"/>
      <c r="AG45" s="178"/>
      <c r="AH45" s="104" t="str">
        <f t="shared" si="2"/>
        <v xml:space="preserve"> </v>
      </c>
      <c r="AJ45" s="72" t="str">
        <f t="shared" si="3"/>
        <v xml:space="preserve"> </v>
      </c>
      <c r="AK45" s="72" t="str">
        <f t="shared" si="4"/>
        <v xml:space="preserve"> </v>
      </c>
      <c r="AL45" s="72" t="str">
        <f t="shared" si="5"/>
        <v xml:space="preserve"> </v>
      </c>
      <c r="AN45" s="97" t="str">
        <f t="shared" si="6"/>
        <v xml:space="preserve"> </v>
      </c>
      <c r="AO45" s="97" t="str">
        <f t="shared" si="6"/>
        <v xml:space="preserve"> </v>
      </c>
      <c r="AP45" s="97" t="str">
        <f t="shared" si="6"/>
        <v xml:space="preserve"> </v>
      </c>
      <c r="AQ45" s="97" t="str">
        <f t="shared" si="6"/>
        <v xml:space="preserve"> </v>
      </c>
      <c r="AR45" s="97" t="str">
        <f t="shared" si="6"/>
        <v xml:space="preserve"> </v>
      </c>
      <c r="AS45" s="97" t="str">
        <f t="shared" si="6"/>
        <v xml:space="preserve"> </v>
      </c>
      <c r="AT45" s="97" t="str">
        <f t="shared" si="6"/>
        <v xml:space="preserve"> </v>
      </c>
      <c r="AU45" s="97" t="str">
        <f t="shared" si="6"/>
        <v xml:space="preserve"> </v>
      </c>
      <c r="AV45" s="97" t="str">
        <f t="shared" si="6"/>
        <v xml:space="preserve"> </v>
      </c>
      <c r="AW45" s="248" t="str">
        <f t="shared" si="12"/>
        <v xml:space="preserve"> </v>
      </c>
      <c r="AX45" s="248" t="str">
        <f t="shared" si="12"/>
        <v xml:space="preserve"> </v>
      </c>
      <c r="AY45" s="248" t="str">
        <f t="shared" si="12"/>
        <v xml:space="preserve"> </v>
      </c>
      <c r="AZ45" s="248" t="str">
        <f t="shared" si="12"/>
        <v xml:space="preserve"> </v>
      </c>
      <c r="BA45" s="248" t="str">
        <f t="shared" si="12"/>
        <v xml:space="preserve"> </v>
      </c>
      <c r="BB45" s="248" t="str">
        <f t="shared" si="12"/>
        <v xml:space="preserve"> </v>
      </c>
      <c r="BC45" s="248" t="str">
        <f t="shared" si="12"/>
        <v xml:space="preserve"> </v>
      </c>
      <c r="BD45" s="248" t="str">
        <f t="shared" si="12"/>
        <v xml:space="preserve"> </v>
      </c>
      <c r="BE45" s="248" t="str">
        <f t="shared" si="12"/>
        <v xml:space="preserve"> </v>
      </c>
      <c r="BF45" s="248" t="str">
        <f t="shared" si="11"/>
        <v xml:space="preserve"> </v>
      </c>
      <c r="BG45" s="248" t="str">
        <f t="shared" si="11"/>
        <v xml:space="preserve"> </v>
      </c>
      <c r="BH45" s="248" t="str">
        <f t="shared" si="11"/>
        <v xml:space="preserve"> </v>
      </c>
      <c r="BI45" s="248" t="str">
        <f t="shared" si="11"/>
        <v xml:space="preserve"> </v>
      </c>
      <c r="BJ45" s="97"/>
      <c r="BK45" s="97"/>
      <c r="BL45" s="248" t="str">
        <f t="shared" si="10"/>
        <v xml:space="preserve"> </v>
      </c>
      <c r="BM45" s="248" t="str">
        <f t="shared" si="10"/>
        <v xml:space="preserve"> </v>
      </c>
      <c r="BN45" s="248" t="str">
        <f t="shared" si="10"/>
        <v xml:space="preserve"> </v>
      </c>
      <c r="BO45" s="248" t="str">
        <f t="shared" si="9"/>
        <v xml:space="preserve"> </v>
      </c>
      <c r="BP45" s="248" t="str">
        <f t="shared" si="9"/>
        <v xml:space="preserve"> </v>
      </c>
      <c r="BQ45" s="248" t="str">
        <f t="shared" si="9"/>
        <v xml:space="preserve"> </v>
      </c>
      <c r="BR45" s="248" t="str">
        <f t="shared" si="9"/>
        <v xml:space="preserve"> </v>
      </c>
      <c r="BS45" s="248" t="str">
        <f t="shared" si="9"/>
        <v xml:space="preserve"> </v>
      </c>
      <c r="BT45" s="97" t="str">
        <f t="shared" si="8"/>
        <v xml:space="preserve"> </v>
      </c>
    </row>
    <row r="46" spans="1:72">
      <c r="A46" s="118"/>
      <c r="B46" s="48"/>
      <c r="C46" s="3"/>
      <c r="D46" s="3"/>
      <c r="E46" s="3"/>
      <c r="F46" s="3"/>
      <c r="G46" s="3"/>
      <c r="H46" s="3"/>
      <c r="I46" s="3"/>
      <c r="J46" s="84"/>
      <c r="K46" s="48"/>
      <c r="L46" s="3"/>
      <c r="M46" s="3"/>
      <c r="N46" s="3"/>
      <c r="O46" s="3"/>
      <c r="P46" s="3"/>
      <c r="Q46" s="3"/>
      <c r="R46" s="3"/>
      <c r="S46" s="66"/>
      <c r="T46" s="66"/>
      <c r="U46" s="66"/>
      <c r="V46" s="66"/>
      <c r="W46" s="69"/>
      <c r="X46" s="51"/>
      <c r="Y46" s="108"/>
      <c r="Z46" s="176"/>
      <c r="AA46" s="177"/>
      <c r="AB46" s="177"/>
      <c r="AC46" s="177"/>
      <c r="AD46" s="177"/>
      <c r="AE46" s="177"/>
      <c r="AF46" s="177"/>
      <c r="AG46" s="178"/>
      <c r="AH46" s="104" t="str">
        <f t="shared" si="2"/>
        <v xml:space="preserve"> </v>
      </c>
      <c r="AJ46" s="72" t="str">
        <f t="shared" si="3"/>
        <v xml:space="preserve"> </v>
      </c>
      <c r="AK46" s="72" t="str">
        <f t="shared" si="4"/>
        <v xml:space="preserve"> </v>
      </c>
      <c r="AL46" s="72" t="str">
        <f t="shared" si="5"/>
        <v xml:space="preserve"> </v>
      </c>
      <c r="AN46" s="97" t="str">
        <f t="shared" si="6"/>
        <v xml:space="preserve"> </v>
      </c>
      <c r="AO46" s="97" t="str">
        <f t="shared" si="6"/>
        <v xml:space="preserve"> </v>
      </c>
      <c r="AP46" s="97" t="str">
        <f t="shared" si="6"/>
        <v xml:space="preserve"> </v>
      </c>
      <c r="AQ46" s="97" t="str">
        <f t="shared" si="6"/>
        <v xml:space="preserve"> </v>
      </c>
      <c r="AR46" s="97" t="str">
        <f t="shared" si="6"/>
        <v xml:space="preserve"> </v>
      </c>
      <c r="AS46" s="97" t="str">
        <f t="shared" si="6"/>
        <v xml:space="preserve"> </v>
      </c>
      <c r="AT46" s="97" t="str">
        <f t="shared" si="6"/>
        <v xml:space="preserve"> </v>
      </c>
      <c r="AU46" s="97" t="str">
        <f t="shared" si="6"/>
        <v xml:space="preserve"> </v>
      </c>
      <c r="AV46" s="97" t="str">
        <f t="shared" si="6"/>
        <v xml:space="preserve"> </v>
      </c>
      <c r="AW46" s="248" t="str">
        <f t="shared" si="12"/>
        <v xml:space="preserve"> </v>
      </c>
      <c r="AX46" s="248" t="str">
        <f t="shared" si="12"/>
        <v xml:space="preserve"> </v>
      </c>
      <c r="AY46" s="248" t="str">
        <f t="shared" si="12"/>
        <v xml:space="preserve"> </v>
      </c>
      <c r="AZ46" s="248" t="str">
        <f t="shared" si="12"/>
        <v xml:space="preserve"> </v>
      </c>
      <c r="BA46" s="248" t="str">
        <f t="shared" si="12"/>
        <v xml:space="preserve"> </v>
      </c>
      <c r="BB46" s="248" t="str">
        <f t="shared" si="12"/>
        <v xml:space="preserve"> </v>
      </c>
      <c r="BC46" s="248" t="str">
        <f t="shared" si="12"/>
        <v xml:space="preserve"> </v>
      </c>
      <c r="BD46" s="248" t="str">
        <f t="shared" si="12"/>
        <v xml:space="preserve"> </v>
      </c>
      <c r="BE46" s="248" t="str">
        <f t="shared" si="12"/>
        <v xml:space="preserve"> </v>
      </c>
      <c r="BF46" s="248" t="str">
        <f t="shared" si="11"/>
        <v xml:space="preserve"> </v>
      </c>
      <c r="BG46" s="248" t="str">
        <f t="shared" si="11"/>
        <v xml:space="preserve"> </v>
      </c>
      <c r="BH46" s="248" t="str">
        <f t="shared" si="11"/>
        <v xml:space="preserve"> </v>
      </c>
      <c r="BI46" s="248" t="str">
        <f t="shared" si="11"/>
        <v xml:space="preserve"> </v>
      </c>
      <c r="BJ46" s="97"/>
      <c r="BK46" s="97"/>
      <c r="BL46" s="248" t="str">
        <f t="shared" si="10"/>
        <v xml:space="preserve"> </v>
      </c>
      <c r="BM46" s="248" t="str">
        <f t="shared" si="10"/>
        <v xml:space="preserve"> </v>
      </c>
      <c r="BN46" s="248" t="str">
        <f t="shared" si="10"/>
        <v xml:space="preserve"> </v>
      </c>
      <c r="BO46" s="248" t="str">
        <f t="shared" si="9"/>
        <v xml:space="preserve"> </v>
      </c>
      <c r="BP46" s="248" t="str">
        <f t="shared" si="9"/>
        <v xml:space="preserve"> </v>
      </c>
      <c r="BQ46" s="248" t="str">
        <f t="shared" si="9"/>
        <v xml:space="preserve"> </v>
      </c>
      <c r="BR46" s="248" t="str">
        <f t="shared" si="9"/>
        <v xml:space="preserve"> </v>
      </c>
      <c r="BS46" s="248" t="str">
        <f t="shared" si="9"/>
        <v xml:space="preserve"> </v>
      </c>
      <c r="BT46" s="97" t="str">
        <f t="shared" si="8"/>
        <v xml:space="preserve"> </v>
      </c>
    </row>
    <row r="47" spans="1:72">
      <c r="A47" s="118"/>
      <c r="B47" s="48"/>
      <c r="C47" s="3"/>
      <c r="D47" s="3"/>
      <c r="E47" s="3"/>
      <c r="F47" s="3"/>
      <c r="G47" s="3"/>
      <c r="H47" s="3"/>
      <c r="I47" s="3"/>
      <c r="J47" s="84"/>
      <c r="K47" s="48"/>
      <c r="L47" s="3"/>
      <c r="M47" s="3"/>
      <c r="N47" s="3"/>
      <c r="O47" s="3"/>
      <c r="P47" s="3"/>
      <c r="Q47" s="3"/>
      <c r="R47" s="3"/>
      <c r="S47" s="66"/>
      <c r="T47" s="66"/>
      <c r="U47" s="66"/>
      <c r="V47" s="66"/>
      <c r="W47" s="69"/>
      <c r="X47" s="51"/>
      <c r="Y47" s="108"/>
      <c r="Z47" s="176"/>
      <c r="AA47" s="177"/>
      <c r="AB47" s="177"/>
      <c r="AC47" s="177"/>
      <c r="AD47" s="177"/>
      <c r="AE47" s="177"/>
      <c r="AF47" s="177"/>
      <c r="AG47" s="178"/>
      <c r="AH47" s="104" t="str">
        <f t="shared" si="2"/>
        <v xml:space="preserve"> </v>
      </c>
      <c r="AJ47" s="72" t="str">
        <f t="shared" si="3"/>
        <v xml:space="preserve"> </v>
      </c>
      <c r="AK47" s="72" t="str">
        <f t="shared" si="4"/>
        <v xml:space="preserve"> </v>
      </c>
      <c r="AL47" s="72" t="str">
        <f t="shared" si="5"/>
        <v xml:space="preserve"> </v>
      </c>
      <c r="AN47" s="97" t="str">
        <f t="shared" si="6"/>
        <v xml:space="preserve"> </v>
      </c>
      <c r="AO47" s="97" t="str">
        <f t="shared" si="6"/>
        <v xml:space="preserve"> </v>
      </c>
      <c r="AP47" s="97" t="str">
        <f t="shared" si="6"/>
        <v xml:space="preserve"> </v>
      </c>
      <c r="AQ47" s="97" t="str">
        <f t="shared" si="6"/>
        <v xml:space="preserve"> </v>
      </c>
      <c r="AR47" s="97" t="str">
        <f t="shared" si="6"/>
        <v xml:space="preserve"> </v>
      </c>
      <c r="AS47" s="97" t="str">
        <f t="shared" si="6"/>
        <v xml:space="preserve"> </v>
      </c>
      <c r="AT47" s="97" t="str">
        <f t="shared" si="6"/>
        <v xml:space="preserve"> </v>
      </c>
      <c r="AU47" s="97" t="str">
        <f t="shared" si="6"/>
        <v xml:space="preserve"> </v>
      </c>
      <c r="AV47" s="97" t="str">
        <f t="shared" si="6"/>
        <v xml:space="preserve"> </v>
      </c>
      <c r="AW47" s="248" t="str">
        <f t="shared" si="12"/>
        <v xml:space="preserve"> </v>
      </c>
      <c r="AX47" s="248" t="str">
        <f t="shared" si="12"/>
        <v xml:space="preserve"> </v>
      </c>
      <c r="AY47" s="248" t="str">
        <f t="shared" si="12"/>
        <v xml:space="preserve"> </v>
      </c>
      <c r="AZ47" s="248" t="str">
        <f t="shared" si="12"/>
        <v xml:space="preserve"> </v>
      </c>
      <c r="BA47" s="248" t="str">
        <f t="shared" si="12"/>
        <v xml:space="preserve"> </v>
      </c>
      <c r="BB47" s="248" t="str">
        <f t="shared" si="12"/>
        <v xml:space="preserve"> </v>
      </c>
      <c r="BC47" s="248" t="str">
        <f t="shared" si="12"/>
        <v xml:space="preserve"> </v>
      </c>
      <c r="BD47" s="248" t="str">
        <f t="shared" si="12"/>
        <v xml:space="preserve"> </v>
      </c>
      <c r="BE47" s="248" t="str">
        <f t="shared" si="12"/>
        <v xml:space="preserve"> </v>
      </c>
      <c r="BF47" s="248" t="str">
        <f t="shared" si="11"/>
        <v xml:space="preserve"> </v>
      </c>
      <c r="BG47" s="248" t="str">
        <f t="shared" si="11"/>
        <v xml:space="preserve"> </v>
      </c>
      <c r="BH47" s="248" t="str">
        <f t="shared" si="11"/>
        <v xml:space="preserve"> </v>
      </c>
      <c r="BI47" s="248" t="str">
        <f t="shared" si="11"/>
        <v xml:space="preserve"> </v>
      </c>
      <c r="BJ47" s="97"/>
      <c r="BK47" s="97"/>
      <c r="BL47" s="248" t="str">
        <f t="shared" si="10"/>
        <v xml:space="preserve"> </v>
      </c>
      <c r="BM47" s="248" t="str">
        <f t="shared" si="10"/>
        <v xml:space="preserve"> </v>
      </c>
      <c r="BN47" s="248" t="str">
        <f t="shared" si="10"/>
        <v xml:space="preserve"> </v>
      </c>
      <c r="BO47" s="248" t="str">
        <f t="shared" si="9"/>
        <v xml:space="preserve"> </v>
      </c>
      <c r="BP47" s="248" t="str">
        <f t="shared" si="9"/>
        <v xml:space="preserve"> </v>
      </c>
      <c r="BQ47" s="248" t="str">
        <f t="shared" si="9"/>
        <v xml:space="preserve"> </v>
      </c>
      <c r="BR47" s="248" t="str">
        <f t="shared" si="9"/>
        <v xml:space="preserve"> </v>
      </c>
      <c r="BS47" s="248" t="str">
        <f t="shared" si="9"/>
        <v xml:space="preserve"> </v>
      </c>
      <c r="BT47" s="97" t="str">
        <f t="shared" si="8"/>
        <v xml:space="preserve"> </v>
      </c>
    </row>
    <row r="48" spans="1:72">
      <c r="A48" s="118"/>
      <c r="B48" s="48"/>
      <c r="C48" s="3"/>
      <c r="D48" s="3"/>
      <c r="E48" s="3"/>
      <c r="F48" s="3"/>
      <c r="G48" s="3"/>
      <c r="H48" s="3"/>
      <c r="I48" s="3"/>
      <c r="J48" s="84"/>
      <c r="K48" s="48"/>
      <c r="L48" s="3"/>
      <c r="M48" s="3"/>
      <c r="N48" s="3"/>
      <c r="O48" s="3"/>
      <c r="P48" s="3"/>
      <c r="Q48" s="3"/>
      <c r="R48" s="3"/>
      <c r="S48" s="66"/>
      <c r="T48" s="66"/>
      <c r="U48" s="66"/>
      <c r="V48" s="66"/>
      <c r="W48" s="69"/>
      <c r="X48" s="51"/>
      <c r="Y48" s="108"/>
      <c r="Z48" s="176"/>
      <c r="AA48" s="177"/>
      <c r="AB48" s="177"/>
      <c r="AC48" s="177"/>
      <c r="AD48" s="177"/>
      <c r="AE48" s="177"/>
      <c r="AF48" s="177"/>
      <c r="AG48" s="178"/>
      <c r="AH48" s="104" t="str">
        <f t="shared" si="2"/>
        <v xml:space="preserve"> </v>
      </c>
      <c r="AJ48" s="72" t="str">
        <f t="shared" si="3"/>
        <v xml:space="preserve"> </v>
      </c>
      <c r="AK48" s="72" t="str">
        <f t="shared" si="4"/>
        <v xml:space="preserve"> </v>
      </c>
      <c r="AL48" s="72" t="str">
        <f t="shared" si="5"/>
        <v xml:space="preserve"> </v>
      </c>
      <c r="AN48" s="97" t="str">
        <f t="shared" si="6"/>
        <v xml:space="preserve"> </v>
      </c>
      <c r="AO48" s="97" t="str">
        <f t="shared" si="6"/>
        <v xml:space="preserve"> </v>
      </c>
      <c r="AP48" s="97" t="str">
        <f t="shared" si="6"/>
        <v xml:space="preserve"> </v>
      </c>
      <c r="AQ48" s="97" t="str">
        <f t="shared" si="6"/>
        <v xml:space="preserve"> </v>
      </c>
      <c r="AR48" s="97" t="str">
        <f t="shared" si="6"/>
        <v xml:space="preserve"> </v>
      </c>
      <c r="AS48" s="97" t="str">
        <f t="shared" si="6"/>
        <v xml:space="preserve"> </v>
      </c>
      <c r="AT48" s="97" t="str">
        <f t="shared" si="6"/>
        <v xml:space="preserve"> </v>
      </c>
      <c r="AU48" s="97" t="str">
        <f t="shared" si="6"/>
        <v xml:space="preserve"> </v>
      </c>
      <c r="AV48" s="97" t="str">
        <f t="shared" si="6"/>
        <v xml:space="preserve"> </v>
      </c>
      <c r="AW48" s="248" t="str">
        <f t="shared" si="12"/>
        <v xml:space="preserve"> </v>
      </c>
      <c r="AX48" s="248" t="str">
        <f t="shared" si="12"/>
        <v xml:space="preserve"> </v>
      </c>
      <c r="AY48" s="248" t="str">
        <f t="shared" si="12"/>
        <v xml:space="preserve"> </v>
      </c>
      <c r="AZ48" s="248" t="str">
        <f t="shared" si="12"/>
        <v xml:space="preserve"> </v>
      </c>
      <c r="BA48" s="248" t="str">
        <f t="shared" si="12"/>
        <v xml:space="preserve"> </v>
      </c>
      <c r="BB48" s="248" t="str">
        <f t="shared" si="12"/>
        <v xml:space="preserve"> </v>
      </c>
      <c r="BC48" s="248" t="str">
        <f t="shared" si="12"/>
        <v xml:space="preserve"> </v>
      </c>
      <c r="BD48" s="248" t="str">
        <f t="shared" si="12"/>
        <v xml:space="preserve"> </v>
      </c>
      <c r="BE48" s="248" t="str">
        <f t="shared" si="12"/>
        <v xml:space="preserve"> </v>
      </c>
      <c r="BF48" s="248" t="str">
        <f t="shared" si="11"/>
        <v xml:space="preserve"> </v>
      </c>
      <c r="BG48" s="248" t="str">
        <f t="shared" si="11"/>
        <v xml:space="preserve"> </v>
      </c>
      <c r="BH48" s="248" t="str">
        <f t="shared" si="11"/>
        <v xml:space="preserve"> </v>
      </c>
      <c r="BI48" s="248" t="str">
        <f t="shared" si="11"/>
        <v xml:space="preserve"> </v>
      </c>
      <c r="BJ48" s="97"/>
      <c r="BK48" s="97"/>
      <c r="BL48" s="248" t="str">
        <f t="shared" si="10"/>
        <v xml:space="preserve"> </v>
      </c>
      <c r="BM48" s="248" t="str">
        <f t="shared" si="10"/>
        <v xml:space="preserve"> </v>
      </c>
      <c r="BN48" s="248" t="str">
        <f t="shared" si="10"/>
        <v xml:space="preserve"> </v>
      </c>
      <c r="BO48" s="248" t="str">
        <f t="shared" si="9"/>
        <v xml:space="preserve"> </v>
      </c>
      <c r="BP48" s="248" t="str">
        <f t="shared" si="9"/>
        <v xml:space="preserve"> </v>
      </c>
      <c r="BQ48" s="248" t="str">
        <f t="shared" si="9"/>
        <v xml:space="preserve"> </v>
      </c>
      <c r="BR48" s="248" t="str">
        <f t="shared" si="9"/>
        <v xml:space="preserve"> </v>
      </c>
      <c r="BS48" s="248" t="str">
        <f t="shared" si="9"/>
        <v xml:space="preserve"> </v>
      </c>
      <c r="BT48" s="97" t="str">
        <f t="shared" si="8"/>
        <v xml:space="preserve"> </v>
      </c>
    </row>
    <row r="49" spans="1:81">
      <c r="A49" s="118"/>
      <c r="B49" s="48"/>
      <c r="C49" s="3"/>
      <c r="D49" s="3"/>
      <c r="E49" s="3"/>
      <c r="F49" s="3"/>
      <c r="G49" s="3"/>
      <c r="H49" s="3"/>
      <c r="I49" s="3"/>
      <c r="J49" s="84"/>
      <c r="K49" s="48"/>
      <c r="L49" s="3"/>
      <c r="M49" s="3"/>
      <c r="N49" s="3"/>
      <c r="O49" s="3"/>
      <c r="P49" s="3"/>
      <c r="Q49" s="3"/>
      <c r="R49" s="3"/>
      <c r="S49" s="66"/>
      <c r="T49" s="66"/>
      <c r="U49" s="66"/>
      <c r="V49" s="66"/>
      <c r="W49" s="69"/>
      <c r="X49" s="51"/>
      <c r="Y49" s="108"/>
      <c r="Z49" s="176"/>
      <c r="AA49" s="177"/>
      <c r="AB49" s="177"/>
      <c r="AC49" s="177"/>
      <c r="AD49" s="177"/>
      <c r="AE49" s="177"/>
      <c r="AF49" s="177"/>
      <c r="AG49" s="178"/>
      <c r="AH49" s="104" t="str">
        <f t="shared" si="2"/>
        <v xml:space="preserve"> </v>
      </c>
      <c r="AJ49" s="72" t="str">
        <f t="shared" si="3"/>
        <v xml:space="preserve"> </v>
      </c>
      <c r="AK49" s="72" t="str">
        <f t="shared" si="4"/>
        <v xml:space="preserve"> </v>
      </c>
      <c r="AL49" s="72" t="str">
        <f t="shared" si="5"/>
        <v xml:space="preserve"> </v>
      </c>
      <c r="AN49" s="97" t="str">
        <f t="shared" si="6"/>
        <v xml:space="preserve"> </v>
      </c>
      <c r="AO49" s="97" t="str">
        <f t="shared" si="6"/>
        <v xml:space="preserve"> </v>
      </c>
      <c r="AP49" s="97" t="str">
        <f t="shared" si="6"/>
        <v xml:space="preserve"> </v>
      </c>
      <c r="AQ49" s="97" t="str">
        <f t="shared" si="6"/>
        <v xml:space="preserve"> </v>
      </c>
      <c r="AR49" s="97" t="str">
        <f t="shared" si="6"/>
        <v xml:space="preserve"> </v>
      </c>
      <c r="AS49" s="97" t="str">
        <f t="shared" si="6"/>
        <v xml:space="preserve"> </v>
      </c>
      <c r="AT49" s="97" t="str">
        <f t="shared" si="6"/>
        <v xml:space="preserve"> </v>
      </c>
      <c r="AU49" s="97" t="str">
        <f t="shared" si="6"/>
        <v xml:space="preserve"> </v>
      </c>
      <c r="AV49" s="97" t="str">
        <f t="shared" si="6"/>
        <v xml:space="preserve"> </v>
      </c>
      <c r="AW49" s="248" t="str">
        <f t="shared" si="12"/>
        <v xml:space="preserve"> </v>
      </c>
      <c r="AX49" s="248" t="str">
        <f t="shared" si="12"/>
        <v xml:space="preserve"> </v>
      </c>
      <c r="AY49" s="248" t="str">
        <f t="shared" si="12"/>
        <v xml:space="preserve"> </v>
      </c>
      <c r="AZ49" s="248" t="str">
        <f t="shared" si="12"/>
        <v xml:space="preserve"> </v>
      </c>
      <c r="BA49" s="248" t="str">
        <f t="shared" si="12"/>
        <v xml:space="preserve"> </v>
      </c>
      <c r="BB49" s="248" t="str">
        <f t="shared" si="12"/>
        <v xml:space="preserve"> </v>
      </c>
      <c r="BC49" s="248" t="str">
        <f t="shared" si="12"/>
        <v xml:space="preserve"> </v>
      </c>
      <c r="BD49" s="248" t="str">
        <f t="shared" si="12"/>
        <v xml:space="preserve"> </v>
      </c>
      <c r="BE49" s="248" t="str">
        <f t="shared" si="12"/>
        <v xml:space="preserve"> </v>
      </c>
      <c r="BF49" s="248" t="str">
        <f t="shared" si="11"/>
        <v xml:space="preserve"> </v>
      </c>
      <c r="BG49" s="248" t="str">
        <f t="shared" si="11"/>
        <v xml:space="preserve"> </v>
      </c>
      <c r="BH49" s="248" t="str">
        <f t="shared" si="11"/>
        <v xml:space="preserve"> </v>
      </c>
      <c r="BI49" s="248" t="str">
        <f t="shared" si="11"/>
        <v xml:space="preserve"> </v>
      </c>
      <c r="BJ49" s="97"/>
      <c r="BK49" s="97"/>
      <c r="BL49" s="248" t="str">
        <f t="shared" si="10"/>
        <v xml:space="preserve"> </v>
      </c>
      <c r="BM49" s="248" t="str">
        <f t="shared" si="10"/>
        <v xml:space="preserve"> </v>
      </c>
      <c r="BN49" s="248" t="str">
        <f t="shared" si="10"/>
        <v xml:space="preserve"> </v>
      </c>
      <c r="BO49" s="248" t="str">
        <f t="shared" si="9"/>
        <v xml:space="preserve"> </v>
      </c>
      <c r="BP49" s="248" t="str">
        <f t="shared" si="9"/>
        <v xml:space="preserve"> </v>
      </c>
      <c r="BQ49" s="248" t="str">
        <f t="shared" si="9"/>
        <v xml:space="preserve"> </v>
      </c>
      <c r="BR49" s="248" t="str">
        <f t="shared" si="9"/>
        <v xml:space="preserve"> </v>
      </c>
      <c r="BS49" s="248" t="str">
        <f t="shared" si="9"/>
        <v xml:space="preserve"> </v>
      </c>
      <c r="BT49" s="97" t="str">
        <f t="shared" si="8"/>
        <v xml:space="preserve"> </v>
      </c>
    </row>
    <row r="50" spans="1:81" ht="13.5" thickBot="1">
      <c r="A50" s="119"/>
      <c r="B50" s="50"/>
      <c r="C50" s="49"/>
      <c r="D50" s="49"/>
      <c r="E50" s="49"/>
      <c r="F50" s="49"/>
      <c r="G50" s="49"/>
      <c r="H50" s="49"/>
      <c r="I50" s="49"/>
      <c r="J50" s="85"/>
      <c r="K50" s="50"/>
      <c r="L50" s="49"/>
      <c r="M50" s="49"/>
      <c r="N50" s="49"/>
      <c r="O50" s="49"/>
      <c r="P50" s="49"/>
      <c r="Q50" s="49"/>
      <c r="R50" s="49"/>
      <c r="S50" s="68"/>
      <c r="T50" s="68"/>
      <c r="U50" s="68"/>
      <c r="V50" s="68"/>
      <c r="W50" s="70"/>
      <c r="X50" s="52"/>
      <c r="Y50" s="52"/>
      <c r="Z50" s="179"/>
      <c r="AA50" s="180"/>
      <c r="AB50" s="180"/>
      <c r="AC50" s="180"/>
      <c r="AD50" s="180"/>
      <c r="AE50" s="180"/>
      <c r="AF50" s="180"/>
      <c r="AG50" s="181"/>
      <c r="AH50" s="105" t="str">
        <f t="shared" si="2"/>
        <v xml:space="preserve"> </v>
      </c>
      <c r="AJ50" s="72" t="str">
        <f>IF(ISBLANK($A50)," ",SUM(AN50,AW50,AO50,AP50,AX50,AZ50:BA50,AS50,AU50))</f>
        <v xml:space="preserve"> </v>
      </c>
      <c r="AK50" s="72" t="str">
        <f>IF(ISBLANK($A50)," ",SUM(AQ50,BF50:BG50,AV50,AR50,AT50))</f>
        <v xml:space="preserve"> </v>
      </c>
      <c r="AL50" s="72" t="str">
        <f t="shared" si="5"/>
        <v xml:space="preserve"> </v>
      </c>
      <c r="AN50" s="97" t="str">
        <f t="shared" si="6"/>
        <v xml:space="preserve"> </v>
      </c>
      <c r="AO50" s="97" t="str">
        <f t="shared" si="6"/>
        <v xml:space="preserve"> </v>
      </c>
      <c r="AP50" s="97" t="str">
        <f t="shared" si="6"/>
        <v xml:space="preserve"> </v>
      </c>
      <c r="AQ50" s="97" t="str">
        <f t="shared" si="6"/>
        <v xml:space="preserve"> </v>
      </c>
      <c r="AR50" s="97" t="str">
        <f t="shared" si="6"/>
        <v xml:space="preserve"> </v>
      </c>
      <c r="AS50" s="97" t="str">
        <f t="shared" si="6"/>
        <v xml:space="preserve"> </v>
      </c>
      <c r="AT50" s="97" t="str">
        <f t="shared" si="6"/>
        <v xml:space="preserve"> </v>
      </c>
      <c r="AU50" s="97" t="str">
        <f t="shared" si="6"/>
        <v xml:space="preserve"> </v>
      </c>
      <c r="AV50" s="97" t="str">
        <f t="shared" si="6"/>
        <v xml:space="preserve"> </v>
      </c>
      <c r="AW50" s="248" t="str">
        <f t="shared" si="12"/>
        <v xml:space="preserve"> </v>
      </c>
      <c r="AX50" s="248" t="str">
        <f t="shared" si="12"/>
        <v xml:space="preserve"> </v>
      </c>
      <c r="AY50" s="248" t="str">
        <f t="shared" si="12"/>
        <v xml:space="preserve"> </v>
      </c>
      <c r="AZ50" s="248" t="str">
        <f t="shared" si="12"/>
        <v xml:space="preserve"> </v>
      </c>
      <c r="BA50" s="248" t="str">
        <f t="shared" si="12"/>
        <v xml:space="preserve"> </v>
      </c>
      <c r="BB50" s="248" t="str">
        <f t="shared" si="12"/>
        <v xml:space="preserve"> </v>
      </c>
      <c r="BC50" s="248" t="str">
        <f t="shared" si="12"/>
        <v xml:space="preserve"> </v>
      </c>
      <c r="BD50" s="248" t="str">
        <f t="shared" si="12"/>
        <v xml:space="preserve"> </v>
      </c>
      <c r="BE50" s="248" t="str">
        <f t="shared" si="12"/>
        <v xml:space="preserve"> </v>
      </c>
      <c r="BF50" s="248" t="str">
        <f t="shared" si="11"/>
        <v xml:space="preserve"> </v>
      </c>
      <c r="BG50" s="248" t="str">
        <f t="shared" si="11"/>
        <v xml:space="preserve"> </v>
      </c>
      <c r="BH50" s="248" t="str">
        <f t="shared" si="11"/>
        <v xml:space="preserve"> </v>
      </c>
      <c r="BI50" s="248" t="str">
        <f t="shared" si="11"/>
        <v xml:space="preserve"> </v>
      </c>
      <c r="BJ50" s="97"/>
      <c r="BK50" s="97"/>
      <c r="BL50" s="248" t="str">
        <f t="shared" si="10"/>
        <v xml:space="preserve"> </v>
      </c>
      <c r="BM50" s="248" t="str">
        <f t="shared" si="10"/>
        <v xml:space="preserve"> </v>
      </c>
      <c r="BN50" s="248" t="str">
        <f t="shared" si="10"/>
        <v xml:space="preserve"> </v>
      </c>
      <c r="BO50" s="248" t="str">
        <f t="shared" si="9"/>
        <v xml:space="preserve"> </v>
      </c>
      <c r="BP50" s="248" t="str">
        <f t="shared" si="9"/>
        <v xml:space="preserve"> </v>
      </c>
      <c r="BQ50" s="248" t="str">
        <f t="shared" si="9"/>
        <v xml:space="preserve"> </v>
      </c>
      <c r="BR50" s="248" t="str">
        <f t="shared" si="9"/>
        <v xml:space="preserve"> </v>
      </c>
      <c r="BS50" s="248" t="str">
        <f t="shared" si="9"/>
        <v xml:space="preserve"> </v>
      </c>
      <c r="BT50" s="97" t="str">
        <f t="shared" si="8"/>
        <v xml:space="preserve"> </v>
      </c>
    </row>
    <row r="51" spans="1:81" ht="12" customHeight="1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J51" s="288" t="s">
        <v>115</v>
      </c>
      <c r="AK51" s="288" t="s">
        <v>116</v>
      </c>
      <c r="AL51" s="288" t="s">
        <v>117</v>
      </c>
      <c r="AN51" s="11" t="str">
        <f t="shared" ref="AN51:AS52" si="13">IF(ISBLANK($A51),"",IF(B51=B$10,1,0))</f>
        <v/>
      </c>
      <c r="AO51" s="11" t="str">
        <f t="shared" si="13"/>
        <v/>
      </c>
      <c r="AP51" s="11" t="str">
        <f t="shared" si="13"/>
        <v/>
      </c>
      <c r="AQ51" s="11" t="str">
        <f t="shared" si="13"/>
        <v/>
      </c>
      <c r="AR51" s="11" t="str">
        <f t="shared" si="13"/>
        <v/>
      </c>
      <c r="AS51" s="11" t="str">
        <f t="shared" si="13"/>
        <v/>
      </c>
      <c r="AT51" s="11" t="str">
        <f>IF(ISBLANK($A51),"",IF(#REF!=#REF!,1,0))</f>
        <v/>
      </c>
      <c r="AU51" s="11" t="str">
        <f>IF(ISBLANK($A51),"",IF(L51=L$10,1,0))</f>
        <v/>
      </c>
      <c r="AV51" s="11" t="str">
        <f>IF(ISBLANK($A51),"",IF(M51=M$10,1,0))</f>
        <v/>
      </c>
      <c r="AW51" s="11"/>
      <c r="AX51" s="11" t="str">
        <f t="shared" ref="AX51:BB52" si="14">IF(ISBLANK($A51),"",IF(O51=O$10,1,0))</f>
        <v/>
      </c>
      <c r="AY51" s="11" t="str">
        <f t="shared" si="14"/>
        <v/>
      </c>
      <c r="AZ51" s="11" t="str">
        <f t="shared" si="14"/>
        <v/>
      </c>
      <c r="BA51" s="11" t="str">
        <f t="shared" si="14"/>
        <v/>
      </c>
      <c r="BB51" s="11" t="str">
        <f t="shared" si="14"/>
        <v/>
      </c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</row>
    <row r="52" spans="1:81" ht="10.5" customHeight="1" thickBot="1">
      <c r="B52" s="156">
        <v>1</v>
      </c>
      <c r="C52" s="156">
        <v>3</v>
      </c>
      <c r="D52" s="156">
        <v>4</v>
      </c>
      <c r="E52" s="156">
        <v>9</v>
      </c>
      <c r="F52" s="156">
        <v>10</v>
      </c>
      <c r="G52" s="156">
        <v>13</v>
      </c>
      <c r="H52" s="156">
        <v>14</v>
      </c>
      <c r="I52" s="156">
        <v>15</v>
      </c>
      <c r="J52" s="156">
        <v>17</v>
      </c>
      <c r="K52" s="156">
        <v>2</v>
      </c>
      <c r="L52" s="156">
        <v>5</v>
      </c>
      <c r="M52" s="156">
        <v>6</v>
      </c>
      <c r="N52" s="156" t="s">
        <v>74</v>
      </c>
      <c r="O52" s="156" t="s">
        <v>75</v>
      </c>
      <c r="P52" s="156">
        <v>8</v>
      </c>
      <c r="Q52" s="157" t="s">
        <v>124</v>
      </c>
      <c r="R52" s="157" t="s">
        <v>125</v>
      </c>
      <c r="S52" s="156">
        <v>12</v>
      </c>
      <c r="T52" s="156" t="s">
        <v>78</v>
      </c>
      <c r="U52" s="156" t="s">
        <v>79</v>
      </c>
      <c r="V52" s="156">
        <v>18</v>
      </c>
      <c r="W52" s="156">
        <v>19</v>
      </c>
      <c r="X52" s="156">
        <v>20</v>
      </c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298"/>
      <c r="AJ52" s="288"/>
      <c r="AK52" s="288"/>
      <c r="AL52" s="288"/>
      <c r="AN52" s="11" t="str">
        <f t="shared" si="13"/>
        <v/>
      </c>
      <c r="AO52" s="11" t="str">
        <f t="shared" si="13"/>
        <v/>
      </c>
      <c r="AP52" s="11" t="str">
        <f t="shared" si="13"/>
        <v/>
      </c>
      <c r="AQ52" s="11" t="str">
        <f t="shared" si="13"/>
        <v/>
      </c>
      <c r="AR52" s="11" t="str">
        <f t="shared" si="13"/>
        <v/>
      </c>
      <c r="AS52" s="11" t="str">
        <f t="shared" si="13"/>
        <v/>
      </c>
      <c r="AT52" s="11" t="str">
        <f>IF(ISBLANK($A52),"",IF(#REF!=#REF!,1,0))</f>
        <v/>
      </c>
      <c r="AU52" s="11" t="str">
        <f>IF(ISBLANK($A52),"",IF(L52=L$10,1,0))</f>
        <v/>
      </c>
      <c r="AV52" s="11" t="str">
        <f>IF(ISBLANK($A52),"",IF(M52=M$10,1,0))</f>
        <v/>
      </c>
      <c r="AW52" s="11"/>
      <c r="AX52" s="11" t="str">
        <f t="shared" si="14"/>
        <v/>
      </c>
      <c r="AY52" s="11" t="str">
        <f t="shared" si="14"/>
        <v/>
      </c>
      <c r="AZ52" s="11" t="str">
        <f t="shared" si="14"/>
        <v/>
      </c>
      <c r="BA52" s="11" t="str">
        <f t="shared" si="14"/>
        <v/>
      </c>
      <c r="BB52" s="11" t="str">
        <f t="shared" si="14"/>
        <v/>
      </c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</row>
    <row r="53" spans="1:81" ht="13.5" customHeight="1" thickBot="1">
      <c r="A53" s="7" t="s">
        <v>8</v>
      </c>
      <c r="B53" s="275">
        <v>1</v>
      </c>
      <c r="C53" s="267">
        <v>3</v>
      </c>
      <c r="D53" s="267">
        <v>4</v>
      </c>
      <c r="E53" s="267">
        <v>9</v>
      </c>
      <c r="F53" s="267">
        <v>10</v>
      </c>
      <c r="G53" s="267">
        <v>13</v>
      </c>
      <c r="H53" s="267">
        <v>14</v>
      </c>
      <c r="I53" s="267">
        <v>15</v>
      </c>
      <c r="J53" s="269">
        <v>17</v>
      </c>
      <c r="K53" s="275">
        <v>2</v>
      </c>
      <c r="L53" s="267">
        <v>5</v>
      </c>
      <c r="M53" s="267">
        <v>6</v>
      </c>
      <c r="N53" s="265" t="s">
        <v>74</v>
      </c>
      <c r="O53" s="265" t="s">
        <v>75</v>
      </c>
      <c r="P53" s="267">
        <v>8</v>
      </c>
      <c r="Q53" s="265" t="s">
        <v>76</v>
      </c>
      <c r="R53" s="265" t="s">
        <v>77</v>
      </c>
      <c r="S53" s="267">
        <v>12</v>
      </c>
      <c r="T53" s="265" t="s">
        <v>78</v>
      </c>
      <c r="U53" s="265" t="s">
        <v>79</v>
      </c>
      <c r="V53" s="267">
        <v>18</v>
      </c>
      <c r="W53" s="269">
        <v>19</v>
      </c>
      <c r="X53" s="154">
        <v>20</v>
      </c>
      <c r="Y53" s="154" t="s">
        <v>61</v>
      </c>
      <c r="Z53" s="271" t="s">
        <v>123</v>
      </c>
      <c r="AA53" s="271"/>
      <c r="AB53" s="271"/>
      <c r="AC53" s="271"/>
      <c r="AD53" s="271"/>
      <c r="AE53" s="271"/>
      <c r="AF53" s="271"/>
      <c r="AG53" s="272"/>
      <c r="AH53" s="260" t="s">
        <v>12</v>
      </c>
      <c r="AI53" s="298"/>
      <c r="AJ53" s="288"/>
      <c r="AK53" s="288"/>
      <c r="AL53" s="288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</row>
    <row r="54" spans="1:81" ht="45" customHeight="1" thickBot="1">
      <c r="A54" s="102"/>
      <c r="B54" s="276"/>
      <c r="C54" s="268"/>
      <c r="D54" s="268"/>
      <c r="E54" s="268"/>
      <c r="F54" s="268"/>
      <c r="G54" s="268"/>
      <c r="H54" s="268"/>
      <c r="I54" s="268"/>
      <c r="J54" s="270"/>
      <c r="K54" s="276"/>
      <c r="L54" s="268"/>
      <c r="M54" s="268"/>
      <c r="N54" s="266"/>
      <c r="O54" s="266"/>
      <c r="P54" s="268"/>
      <c r="Q54" s="266"/>
      <c r="R54" s="266"/>
      <c r="S54" s="268"/>
      <c r="T54" s="266"/>
      <c r="U54" s="266"/>
      <c r="V54" s="268"/>
      <c r="W54" s="270"/>
      <c r="X54" s="123" t="s">
        <v>104</v>
      </c>
      <c r="Y54" s="124" t="s">
        <v>136</v>
      </c>
      <c r="Z54" s="125" t="s">
        <v>81</v>
      </c>
      <c r="AA54" s="125" t="s">
        <v>90</v>
      </c>
      <c r="AB54" s="125" t="s">
        <v>82</v>
      </c>
      <c r="AC54" s="125" t="s">
        <v>83</v>
      </c>
      <c r="AD54" s="126" t="s">
        <v>84</v>
      </c>
      <c r="AE54" s="126" t="s">
        <v>85</v>
      </c>
      <c r="AF54" s="126" t="s">
        <v>86</v>
      </c>
      <c r="AG54" s="127" t="s">
        <v>91</v>
      </c>
      <c r="AH54" s="261"/>
      <c r="AI54" s="298"/>
      <c r="AJ54" s="288"/>
      <c r="AK54" s="288"/>
      <c r="AL54" s="288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</row>
    <row r="55" spans="1:81" ht="8.25" hidden="1" customHeight="1">
      <c r="A55" s="8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60"/>
      <c r="AI55" s="298"/>
      <c r="AJ55" s="288"/>
      <c r="AK55" s="288"/>
      <c r="AL55" s="288"/>
    </row>
    <row r="56" spans="1:81">
      <c r="A56" s="9" t="s">
        <v>14</v>
      </c>
      <c r="B56" s="17">
        <f>IF(ISERROR(AVERAGE(AN$11:AN$50)),0,AVERAGE(AN$11:AN$50))</f>
        <v>0</v>
      </c>
      <c r="C56" s="17">
        <f t="shared" ref="C56:W56" si="15">IF(ISERROR(AVERAGE(AO$11:AO$50)),0,AVERAGE(AO$11:AO$50))</f>
        <v>0</v>
      </c>
      <c r="D56" s="17">
        <f t="shared" si="15"/>
        <v>0</v>
      </c>
      <c r="E56" s="17">
        <f t="shared" si="15"/>
        <v>0</v>
      </c>
      <c r="F56" s="17">
        <f t="shared" si="15"/>
        <v>0</v>
      </c>
      <c r="G56" s="17">
        <f t="shared" si="15"/>
        <v>0</v>
      </c>
      <c r="H56" s="17">
        <f t="shared" si="15"/>
        <v>0</v>
      </c>
      <c r="I56" s="17">
        <f t="shared" si="15"/>
        <v>0</v>
      </c>
      <c r="J56" s="17">
        <f t="shared" si="15"/>
        <v>0</v>
      </c>
      <c r="K56" s="17">
        <f t="shared" si="15"/>
        <v>0</v>
      </c>
      <c r="L56" s="17">
        <f t="shared" si="15"/>
        <v>0</v>
      </c>
      <c r="M56" s="17">
        <f t="shared" si="15"/>
        <v>0</v>
      </c>
      <c r="N56" s="17">
        <f t="shared" si="15"/>
        <v>0</v>
      </c>
      <c r="O56" s="17">
        <f t="shared" si="15"/>
        <v>0</v>
      </c>
      <c r="P56" s="17">
        <f t="shared" si="15"/>
        <v>0</v>
      </c>
      <c r="Q56" s="17">
        <f t="shared" si="15"/>
        <v>0</v>
      </c>
      <c r="R56" s="17">
        <f t="shared" si="15"/>
        <v>0</v>
      </c>
      <c r="S56" s="17">
        <f t="shared" si="15"/>
        <v>0</v>
      </c>
      <c r="T56" s="17">
        <f t="shared" si="15"/>
        <v>0</v>
      </c>
      <c r="U56" s="17">
        <f t="shared" si="15"/>
        <v>0</v>
      </c>
      <c r="V56" s="17">
        <f t="shared" si="15"/>
        <v>0</v>
      </c>
      <c r="W56" s="17">
        <f t="shared" si="15"/>
        <v>0</v>
      </c>
      <c r="X56" s="262">
        <f>IF(ISERROR(COUNTIF(X$11:X$50,"N")/$A$69),0,(COUNTIF(X$11:X$50,"N")/$A$69))</f>
        <v>0</v>
      </c>
      <c r="Y56" s="129" t="s">
        <v>105</v>
      </c>
      <c r="Z56" s="17">
        <f>IF(ISERROR(AVERAGE(BL$11:BL$50)),0,AVERAGE(BL$11:BL$50))</f>
        <v>0</v>
      </c>
      <c r="AA56" s="17">
        <f t="shared" ref="AA56:AG56" si="16">IF(ISERROR(AVERAGE(BM$11:BM$50)),0,AVERAGE(BM$11:BM$50))</f>
        <v>0</v>
      </c>
      <c r="AB56" s="17">
        <f t="shared" si="16"/>
        <v>0</v>
      </c>
      <c r="AC56" s="17">
        <f t="shared" si="16"/>
        <v>0</v>
      </c>
      <c r="AD56" s="17">
        <f t="shared" si="16"/>
        <v>0</v>
      </c>
      <c r="AE56" s="17">
        <f t="shared" si="16"/>
        <v>0</v>
      </c>
      <c r="AF56" s="17">
        <f t="shared" si="16"/>
        <v>0</v>
      </c>
      <c r="AG56" s="17">
        <f t="shared" si="16"/>
        <v>0</v>
      </c>
      <c r="AH56" s="17">
        <f t="shared" ref="AA56:AH56" si="17">IF(ISERROR(AVERAGE(BT$11:BT$50)),0,AVERAGE(BT$11:BT$50))</f>
        <v>0</v>
      </c>
      <c r="AI56" s="20" t="s">
        <v>14</v>
      </c>
      <c r="AJ56" s="116">
        <f>IF(ISERROR(AVERAGE(AJ$11:AJ50)),0,AVERAGE(AJ$11:AJ50))</f>
        <v>0</v>
      </c>
      <c r="AK56" s="116">
        <f>IF(ISERROR(AVERAGE(AK$11:AK50)),0,AVERAGE(AK$11:AK50))</f>
        <v>0</v>
      </c>
      <c r="AL56" s="116">
        <f>IF(ISERROR(AVERAGE(AL$11:AL50)),0,AVERAGE(AL$11:AL50))</f>
        <v>0</v>
      </c>
    </row>
    <row r="57" spans="1:81">
      <c r="A57" s="10" t="s">
        <v>13</v>
      </c>
      <c r="B57" s="17">
        <f>B56/AN$10</f>
        <v>0</v>
      </c>
      <c r="C57" s="17">
        <f t="shared" ref="C57:W57" si="18">C56/AO$10</f>
        <v>0</v>
      </c>
      <c r="D57" s="17">
        <f t="shared" si="18"/>
        <v>0</v>
      </c>
      <c r="E57" s="17">
        <f t="shared" si="18"/>
        <v>0</v>
      </c>
      <c r="F57" s="17">
        <f t="shared" si="18"/>
        <v>0</v>
      </c>
      <c r="G57" s="17">
        <f t="shared" si="18"/>
        <v>0</v>
      </c>
      <c r="H57" s="17">
        <f t="shared" si="18"/>
        <v>0</v>
      </c>
      <c r="I57" s="17">
        <f t="shared" si="18"/>
        <v>0</v>
      </c>
      <c r="J57" s="17">
        <f t="shared" si="18"/>
        <v>0</v>
      </c>
      <c r="K57" s="17">
        <f t="shared" si="18"/>
        <v>0</v>
      </c>
      <c r="L57" s="17">
        <f t="shared" si="18"/>
        <v>0</v>
      </c>
      <c r="M57" s="17">
        <f t="shared" si="18"/>
        <v>0</v>
      </c>
      <c r="N57" s="17">
        <f t="shared" si="18"/>
        <v>0</v>
      </c>
      <c r="O57" s="17">
        <f t="shared" si="18"/>
        <v>0</v>
      </c>
      <c r="P57" s="17">
        <f t="shared" si="18"/>
        <v>0</v>
      </c>
      <c r="Q57" s="17">
        <f t="shared" si="18"/>
        <v>0</v>
      </c>
      <c r="R57" s="17">
        <f t="shared" si="18"/>
        <v>0</v>
      </c>
      <c r="S57" s="17">
        <f t="shared" si="18"/>
        <v>0</v>
      </c>
      <c r="T57" s="17">
        <f t="shared" si="18"/>
        <v>0</v>
      </c>
      <c r="U57" s="17">
        <f t="shared" si="18"/>
        <v>0</v>
      </c>
      <c r="V57" s="17">
        <f t="shared" si="18"/>
        <v>0</v>
      </c>
      <c r="W57" s="17">
        <f t="shared" si="18"/>
        <v>0</v>
      </c>
      <c r="X57" s="263"/>
      <c r="Y57" s="245">
        <f>IF(ISERROR(COUNTIF($Y$11:$Y$50,1)/(COUNTIF($Y$11:$Y$50,1)+COUNTIF($Y$11:$Y$50,2))),0,COUNTIF($Y$11:$Y$50,1)/(COUNTIF($Y$11:$Y$50,1)+COUNTIF($Y$11:$Y$50,2)))</f>
        <v>0</v>
      </c>
      <c r="Z57" s="17">
        <f>Z56/BL$10</f>
        <v>0</v>
      </c>
      <c r="AA57" s="17">
        <f t="shared" ref="AA57:AG57" si="19">AA56/BM$10</f>
        <v>0</v>
      </c>
      <c r="AB57" s="17">
        <f t="shared" si="19"/>
        <v>0</v>
      </c>
      <c r="AC57" s="17">
        <f t="shared" si="19"/>
        <v>0</v>
      </c>
      <c r="AD57" s="17">
        <f t="shared" si="19"/>
        <v>0</v>
      </c>
      <c r="AE57" s="17">
        <f t="shared" si="19"/>
        <v>0</v>
      </c>
      <c r="AF57" s="17">
        <f t="shared" si="19"/>
        <v>0</v>
      </c>
      <c r="AG57" s="17">
        <f t="shared" si="19"/>
        <v>0</v>
      </c>
      <c r="AH57" s="17">
        <f t="shared" ref="AA57:AH57" si="20">AH56/BT$10</f>
        <v>0</v>
      </c>
      <c r="AI57" s="9" t="s">
        <v>13</v>
      </c>
      <c r="AJ57" s="21">
        <f>AJ56/AJ$10</f>
        <v>0</v>
      </c>
      <c r="AK57" s="21">
        <f>AK56/AK$10</f>
        <v>0</v>
      </c>
      <c r="AL57" s="21">
        <f>AL56/AL$10</f>
        <v>0</v>
      </c>
    </row>
    <row r="58" spans="1:81">
      <c r="A58" s="9" t="s">
        <v>15</v>
      </c>
      <c r="B58" s="17">
        <f>IF(ISERROR(STDEV(AN$11:AN50)),0,STDEV(AN$11:AN50))</f>
        <v>0</v>
      </c>
      <c r="C58" s="17">
        <f>IF(ISERROR(STDEV(AO$11:AO50)),0,STDEV(AO$11:AO50))</f>
        <v>0</v>
      </c>
      <c r="D58" s="17">
        <f>IF(ISERROR(STDEV(AP$11:AP50)),0,STDEV(AP$11:AP50))</f>
        <v>0</v>
      </c>
      <c r="E58" s="17">
        <f>IF(ISERROR(STDEV(AQ$11:AQ50)),0,STDEV(AQ$11:AQ50))</f>
        <v>0</v>
      </c>
      <c r="F58" s="17">
        <f>IF(ISERROR(STDEV(AR$11:AR50)),0,STDEV(AR$11:AR50))</f>
        <v>0</v>
      </c>
      <c r="G58" s="17">
        <f>IF(ISERROR(STDEV(AS$11:AS50)),0,STDEV(AS$11:AS50))</f>
        <v>0</v>
      </c>
      <c r="H58" s="17">
        <f>IF(ISERROR(STDEV(AT$11:AT50)),0,STDEV(AT$11:AT50))</f>
        <v>0</v>
      </c>
      <c r="I58" s="17">
        <f>IF(ISERROR(STDEV(AU$11:AU50)),0,STDEV(AU$11:AU50))</f>
        <v>0</v>
      </c>
      <c r="J58" s="17">
        <f>IF(ISERROR(STDEV(AV$11:AV50)),0,STDEV(AV$11:AV50))</f>
        <v>0</v>
      </c>
      <c r="K58" s="17">
        <f>IF(ISERROR(STDEV(AW$11:AW50)),0,STDEV(AW$11:AW50))</f>
        <v>0</v>
      </c>
      <c r="L58" s="17">
        <f>IF(ISERROR(STDEV(AX$11:AX50)),0,STDEV(AX$11:AX50))</f>
        <v>0</v>
      </c>
      <c r="M58" s="17">
        <f>IF(ISERROR(STDEV(AY$11:AY50)),0,STDEV(AY$11:AY50))</f>
        <v>0</v>
      </c>
      <c r="N58" s="17">
        <f>IF(ISERROR(STDEV(AZ$11:AZ50)),0,STDEV(AZ$11:AZ50))</f>
        <v>0</v>
      </c>
      <c r="O58" s="17">
        <f>IF(ISERROR(STDEV(BA$11:BA50)),0,STDEV(BA$11:BA50))</f>
        <v>0</v>
      </c>
      <c r="P58" s="17">
        <f>IF(ISERROR(STDEV(BB$11:BB50)),0,STDEV(BB$11:BB50))</f>
        <v>0</v>
      </c>
      <c r="Q58" s="17">
        <f>IF(ISERROR(STDEV(BC$11:BC50)),0,STDEV(BC$11:BC50))</f>
        <v>0</v>
      </c>
      <c r="R58" s="17">
        <f>IF(ISERROR(STDEV(BD$11:BD50)),0,STDEV(BD$11:BD50))</f>
        <v>0</v>
      </c>
      <c r="S58" s="17">
        <f>IF(ISERROR(STDEV(BE$11:BE50)),0,STDEV(BE$11:BE50))</f>
        <v>0</v>
      </c>
      <c r="T58" s="17">
        <f>IF(ISERROR(STDEV(BF$11:BF50)),0,STDEV(BF$11:BF50))</f>
        <v>0</v>
      </c>
      <c r="U58" s="17">
        <f>IF(ISERROR(STDEV(BG$11:BG50)),0,STDEV(BG$11:BG50))</f>
        <v>0</v>
      </c>
      <c r="V58" s="17">
        <f>IF(ISERROR(STDEV(BH$11:BH50)),0,STDEV(BH$11:BH50))</f>
        <v>0</v>
      </c>
      <c r="W58" s="17">
        <f>IF(ISERROR(STDEV(BI$11:BI50)),0,STDEV(BI$11:BI50))</f>
        <v>0</v>
      </c>
      <c r="X58" s="264"/>
      <c r="Y58" s="128" t="s">
        <v>106</v>
      </c>
      <c r="Z58" s="17">
        <f>IF(ISERROR(STDEV(BL$11:BL50)),0,STDEV(BL$11:BL50))</f>
        <v>0</v>
      </c>
      <c r="AA58" s="17">
        <f>IF(ISERROR(STDEV(BM$11:BM50)),0,STDEV(BM$11:BM50))</f>
        <v>0</v>
      </c>
      <c r="AB58" s="17">
        <f>IF(ISERROR(STDEV(BN$11:BN50)),0,STDEV(BN$11:BN50))</f>
        <v>0</v>
      </c>
      <c r="AC58" s="17">
        <f>IF(ISERROR(STDEV(BO$11:BO50)),0,STDEV(BO$11:BO50))</f>
        <v>0</v>
      </c>
      <c r="AD58" s="17">
        <f>IF(ISERROR(STDEV(BP$11:BP50)),0,STDEV(BP$11:BP50))</f>
        <v>0</v>
      </c>
      <c r="AE58" s="17">
        <f>IF(ISERROR(STDEV(BQ$11:BQ50)),0,STDEV(BQ$11:BQ50))</f>
        <v>0</v>
      </c>
      <c r="AF58" s="17">
        <f>IF(ISERROR(STDEV(BR$11:BR50)),0,STDEV(BR$11:BR50))</f>
        <v>0</v>
      </c>
      <c r="AG58" s="17">
        <f>IF(ISERROR(STDEV(BS$11:BS50)),0,STDEV(BS$11:BS50))</f>
        <v>0</v>
      </c>
      <c r="AH58" s="17">
        <f>IF(ISERROR(STDEV(BT$11:BT50)),0,STDEV(BT$11:BT50))</f>
        <v>0</v>
      </c>
      <c r="AI58" s="9" t="s">
        <v>22</v>
      </c>
      <c r="AJ58" s="17">
        <f>IF(ISERROR(STDEV(AJ$11:AJ50)),0,STDEV(AJ$11:AJ50))</f>
        <v>0</v>
      </c>
      <c r="AK58" s="17">
        <f>IF(ISERROR(STDEV(AK$11:AK50)),0,STDEV(AK$11:AK50))</f>
        <v>0</v>
      </c>
      <c r="AL58" s="17">
        <f>IF(ISERROR(STDEV(AL$11:AL50)),0,STDEV(AL$11:AL50))</f>
        <v>0</v>
      </c>
    </row>
    <row r="59" spans="1:81">
      <c r="A59" s="5"/>
      <c r="B59" s="286" t="s">
        <v>19</v>
      </c>
      <c r="C59" s="286"/>
      <c r="D59" s="286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7"/>
      <c r="Y59" s="245">
        <f>IF(ISERROR(COUNTIF($Y$11:$Y$50,2)/(COUNTIF($Y$11:$Y$50,1)+COUNTIF($Y$11:$Y$50,2))),0,COUNTIF($Y$11:$Y$50,2)/(COUNTIF($Y$11:$Y$50,1)+COUNTIF($Y$11:$Y$50,2)))</f>
        <v>0</v>
      </c>
      <c r="Z59" s="249"/>
      <c r="AA59" s="249"/>
      <c r="AB59" s="249"/>
      <c r="AC59" s="249"/>
      <c r="AD59" s="249"/>
      <c r="AE59" s="249"/>
      <c r="AF59" s="249"/>
      <c r="AG59" s="249"/>
      <c r="AH59" s="58"/>
      <c r="AP59" s="16"/>
    </row>
    <row r="60" spans="1:81">
      <c r="A60" s="14" t="s">
        <v>107</v>
      </c>
      <c r="B60" s="18">
        <f t="shared" ref="B60:W63" si="21">IF(ISERROR(COUNTIF(B$11:B$50,B69)/$A$69),0,COUNTIF(B$11:B$50,B69)/$A$69)</f>
        <v>0</v>
      </c>
      <c r="C60" s="18">
        <f t="shared" si="21"/>
        <v>0</v>
      </c>
      <c r="D60" s="18">
        <f t="shared" si="21"/>
        <v>0</v>
      </c>
      <c r="E60" s="18">
        <f t="shared" si="21"/>
        <v>0</v>
      </c>
      <c r="F60" s="18">
        <f t="shared" si="21"/>
        <v>0</v>
      </c>
      <c r="G60" s="18">
        <f t="shared" si="21"/>
        <v>0</v>
      </c>
      <c r="H60" s="18">
        <f t="shared" si="21"/>
        <v>0</v>
      </c>
      <c r="I60" s="18">
        <f t="shared" si="21"/>
        <v>0</v>
      </c>
      <c r="J60" s="18">
        <f t="shared" si="21"/>
        <v>0</v>
      </c>
      <c r="K60" s="18">
        <f t="shared" si="21"/>
        <v>0</v>
      </c>
      <c r="L60" s="18">
        <f t="shared" si="21"/>
        <v>0</v>
      </c>
      <c r="M60" s="18">
        <f t="shared" si="21"/>
        <v>0</v>
      </c>
      <c r="N60" s="18">
        <f t="shared" si="21"/>
        <v>0</v>
      </c>
      <c r="O60" s="18">
        <f t="shared" si="21"/>
        <v>0</v>
      </c>
      <c r="P60" s="18">
        <f t="shared" si="21"/>
        <v>0</v>
      </c>
      <c r="Q60" s="18">
        <f t="shared" si="21"/>
        <v>0</v>
      </c>
      <c r="R60" s="18">
        <f t="shared" si="21"/>
        <v>0</v>
      </c>
      <c r="S60" s="18">
        <f t="shared" si="21"/>
        <v>0</v>
      </c>
      <c r="T60" s="18">
        <f t="shared" si="21"/>
        <v>0</v>
      </c>
      <c r="U60" s="18">
        <f t="shared" si="21"/>
        <v>0</v>
      </c>
      <c r="V60" s="18">
        <f t="shared" si="21"/>
        <v>0</v>
      </c>
      <c r="W60" s="18">
        <f t="shared" si="21"/>
        <v>0</v>
      </c>
      <c r="X60" s="109"/>
      <c r="Y60" s="247">
        <f>COUNTIF($Y$11:$Y$50,1)</f>
        <v>0</v>
      </c>
      <c r="Z60" s="18">
        <f>IF(ISERROR(COUNTIF(Z$11:Z$50,Z69)/$A$69),0,COUNTIF(Z$11:Z$50,Z69)/$A$69)</f>
        <v>0</v>
      </c>
      <c r="AA60" s="18">
        <f>IF(ISERROR(COUNTIF(AA$11:AA$50,AA69)/$A$69),0,COUNTIF(AA$11:AA$50,AA69)/$A$69)</f>
        <v>0</v>
      </c>
      <c r="AB60" s="18">
        <f>IF(ISERROR(COUNTIF(AB$11:AB$50,AB69)/$A$69),0,COUNTIF(AB$11:AB$50,AB69)/$A$69)</f>
        <v>0</v>
      </c>
      <c r="AC60" s="18">
        <f>IF(ISERROR(COUNTIF(AC$11:AC$50,AC69)/$A$69),0,COUNTIF(AC$11:AC$50,AC69)/$A$69)</f>
        <v>0</v>
      </c>
      <c r="AD60" s="18">
        <f t="shared" ref="AD60:AG60" si="22">IF(ISERROR(COUNTIF(AD$11:AD$50,AD69)/$A$69),0,COUNTIF(AD$11:AD$50,AD69)/$A$69)</f>
        <v>0</v>
      </c>
      <c r="AE60" s="18">
        <f t="shared" si="22"/>
        <v>0</v>
      </c>
      <c r="AF60" s="18">
        <f t="shared" si="22"/>
        <v>0</v>
      </c>
      <c r="AG60" s="18">
        <f t="shared" si="22"/>
        <v>0</v>
      </c>
      <c r="AH60" s="58"/>
      <c r="AI60" s="5"/>
    </row>
    <row r="61" spans="1:81">
      <c r="A61" s="14" t="s">
        <v>108</v>
      </c>
      <c r="B61" s="18">
        <f t="shared" si="21"/>
        <v>0</v>
      </c>
      <c r="C61" s="18">
        <f t="shared" si="21"/>
        <v>0</v>
      </c>
      <c r="D61" s="18">
        <f t="shared" si="21"/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si="21"/>
        <v>0</v>
      </c>
      <c r="I61" s="18">
        <f t="shared" si="21"/>
        <v>0</v>
      </c>
      <c r="J61" s="18">
        <f t="shared" si="21"/>
        <v>0</v>
      </c>
      <c r="K61" s="18">
        <f t="shared" si="21"/>
        <v>0</v>
      </c>
      <c r="L61" s="18">
        <f t="shared" si="21"/>
        <v>0</v>
      </c>
      <c r="M61" s="18">
        <f t="shared" si="21"/>
        <v>0</v>
      </c>
      <c r="N61" s="18">
        <f t="shared" si="21"/>
        <v>0</v>
      </c>
      <c r="O61" s="18">
        <f t="shared" si="21"/>
        <v>0</v>
      </c>
      <c r="P61" s="18">
        <f t="shared" si="21"/>
        <v>0</v>
      </c>
      <c r="Q61" s="18">
        <f t="shared" si="21"/>
        <v>0</v>
      </c>
      <c r="R61" s="18">
        <f t="shared" si="21"/>
        <v>0</v>
      </c>
      <c r="S61" s="18">
        <f t="shared" si="21"/>
        <v>0</v>
      </c>
      <c r="T61" s="18">
        <f t="shared" si="21"/>
        <v>0</v>
      </c>
      <c r="U61" s="18">
        <f t="shared" si="21"/>
        <v>0</v>
      </c>
      <c r="V61" s="18">
        <f t="shared" si="21"/>
        <v>0</v>
      </c>
      <c r="W61" s="18">
        <f t="shared" si="21"/>
        <v>0</v>
      </c>
      <c r="X61" s="109"/>
      <c r="Y61" s="247">
        <f>COUNTIF($Y$11:$Y$50,2)</f>
        <v>0</v>
      </c>
      <c r="Z61" s="18">
        <f t="shared" ref="Z61:AG65" si="23">IF(ISERROR(COUNTIF(Z$11:Z$50,Z70)/$A$69),0,COUNTIF(Z$11:Z$50,Z70)/$A$69)</f>
        <v>0</v>
      </c>
      <c r="AA61" s="18">
        <f t="shared" si="23"/>
        <v>0</v>
      </c>
      <c r="AB61" s="18">
        <f t="shared" si="23"/>
        <v>0</v>
      </c>
      <c r="AC61" s="18">
        <f t="shared" si="23"/>
        <v>0</v>
      </c>
      <c r="AD61" s="18">
        <f t="shared" si="23"/>
        <v>0</v>
      </c>
      <c r="AE61" s="18">
        <f t="shared" si="23"/>
        <v>0</v>
      </c>
      <c r="AF61" s="18">
        <f t="shared" si="23"/>
        <v>0</v>
      </c>
      <c r="AG61" s="18">
        <f t="shared" si="23"/>
        <v>0</v>
      </c>
      <c r="AH61" s="58"/>
      <c r="AI61" s="5"/>
    </row>
    <row r="62" spans="1:81">
      <c r="A62" s="14" t="s">
        <v>109</v>
      </c>
      <c r="B62" s="18">
        <f t="shared" si="21"/>
        <v>0</v>
      </c>
      <c r="C62" s="18">
        <f t="shared" si="21"/>
        <v>0</v>
      </c>
      <c r="D62" s="18">
        <f t="shared" si="21"/>
        <v>0</v>
      </c>
      <c r="E62" s="18">
        <f t="shared" si="21"/>
        <v>0</v>
      </c>
      <c r="F62" s="18">
        <f t="shared" si="21"/>
        <v>0</v>
      </c>
      <c r="G62" s="18">
        <f t="shared" si="21"/>
        <v>0</v>
      </c>
      <c r="H62" s="18">
        <f t="shared" si="21"/>
        <v>0</v>
      </c>
      <c r="I62" s="18">
        <f t="shared" si="21"/>
        <v>0</v>
      </c>
      <c r="J62" s="18">
        <f>IF(ISERROR(COUNTIF(J$11:J$50,J71)/$A$69),0,COUNTIF(J$11:J$50,J71)/$A$69)</f>
        <v>0</v>
      </c>
      <c r="K62" s="18"/>
      <c r="L62" s="18">
        <f>IF(ISERROR(COUNTIF(L$11:L$50,L71)/$A$69),0,COUNTIF(L$11:L$50,L71)/$A$69)</f>
        <v>0</v>
      </c>
      <c r="M62" s="18">
        <f>IF(ISERROR(COUNTIF(M$11:M$50,M71)/$A$69),0,COUNTIF(M$11:M$50,M71)/$A$69)</f>
        <v>0</v>
      </c>
      <c r="N62" s="18"/>
      <c r="O62" s="18">
        <f>IF(ISERROR(COUNTIF(O$11:O$50,O71)/$A$69),0,COUNTIF(O$11:O$50,O71)/$A$69)</f>
        <v>0</v>
      </c>
      <c r="P62" s="18">
        <f>IF(ISERROR(COUNTIF(P$11:P$50,P71)/$A$69),0,COUNTIF(P$11:P$50,P71)/$A$69)</f>
        <v>0</v>
      </c>
      <c r="Q62" s="18">
        <f>IF(ISERROR(COUNTIF(Q$11:Q$50,Q71)/$A$69),0,COUNTIF(Q$11:Q$50,Q71)/$A$69)</f>
        <v>0</v>
      </c>
      <c r="R62" s="18"/>
      <c r="S62" s="18">
        <f>IF(ISERROR(COUNTIF(S$11:S$50,S71)/$A$69),0,COUNTIF(S$11:S$50,S71)/$A$69)</f>
        <v>0</v>
      </c>
      <c r="T62" s="18"/>
      <c r="U62" s="18"/>
      <c r="V62" s="18">
        <f>IF(ISERROR(COUNTIF(V$11:V$50,V71)/$A$69),0,COUNTIF(V$11:V$50,V71)/$A$69)</f>
        <v>0</v>
      </c>
      <c r="W62" s="18">
        <f>IF(ISERROR(COUNTIF(W$11:W$50,W71)/$A$69),0,COUNTIF(W$11:W$50,W71)/$A$69)</f>
        <v>0</v>
      </c>
      <c r="X62" s="109"/>
      <c r="Y62" s="110"/>
      <c r="Z62" s="18">
        <f t="shared" si="23"/>
        <v>0</v>
      </c>
      <c r="AA62" s="18">
        <f t="shared" si="23"/>
        <v>0</v>
      </c>
      <c r="AB62" s="18">
        <f t="shared" si="23"/>
        <v>0</v>
      </c>
      <c r="AC62" s="18">
        <f t="shared" si="23"/>
        <v>0</v>
      </c>
      <c r="AD62" s="18">
        <f t="shared" si="23"/>
        <v>0</v>
      </c>
      <c r="AE62" s="18">
        <f t="shared" si="23"/>
        <v>0</v>
      </c>
      <c r="AF62" s="18">
        <f t="shared" si="23"/>
        <v>0</v>
      </c>
      <c r="AG62" s="18"/>
      <c r="AH62" s="58"/>
      <c r="AI62" s="5"/>
    </row>
    <row r="63" spans="1:81">
      <c r="A63" s="14" t="s">
        <v>137</v>
      </c>
      <c r="B63" s="18">
        <f t="shared" si="21"/>
        <v>0</v>
      </c>
      <c r="C63" s="18">
        <f t="shared" si="21"/>
        <v>0</v>
      </c>
      <c r="D63" s="18">
        <f t="shared" si="21"/>
        <v>0</v>
      </c>
      <c r="E63" s="18">
        <f t="shared" si="21"/>
        <v>0</v>
      </c>
      <c r="F63" s="18">
        <f t="shared" si="21"/>
        <v>0</v>
      </c>
      <c r="G63" s="18">
        <f t="shared" si="21"/>
        <v>0</v>
      </c>
      <c r="H63" s="18">
        <f t="shared" si="21"/>
        <v>0</v>
      </c>
      <c r="I63" s="18">
        <f>IF(ISERROR(COUNTIF(I$11:I$50,I72)/$A$69),0,COUNTIF(I$11:I$50,I72)/$A$69)</f>
        <v>0</v>
      </c>
      <c r="J63" s="18">
        <f>IF(ISERROR(COUNTIF(J$11:J$50,J72)/$A$69),0,COUNTIF(J$11:J$50,J72)/$A$69)</f>
        <v>0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11"/>
      <c r="Y63" s="110"/>
      <c r="Z63" s="18"/>
      <c r="AA63" s="18">
        <f t="shared" si="23"/>
        <v>0</v>
      </c>
      <c r="AB63" s="41"/>
      <c r="AC63" s="41"/>
      <c r="AD63" s="41"/>
      <c r="AE63" s="18">
        <f t="shared" si="23"/>
        <v>0</v>
      </c>
      <c r="AF63" s="41"/>
      <c r="AG63" s="41"/>
      <c r="AH63" s="58"/>
      <c r="AI63" s="5"/>
    </row>
    <row r="64" spans="1:81" ht="13.5" customHeight="1">
      <c r="A64" s="14" t="s">
        <v>111</v>
      </c>
      <c r="B64" s="41"/>
      <c r="C64" s="41"/>
      <c r="D64" s="41"/>
      <c r="E64" s="41"/>
      <c r="F64" s="41"/>
      <c r="G64" s="41"/>
      <c r="H64" s="41"/>
      <c r="I64" s="18">
        <f>IF(ISERROR(COUNTIF(I$11:I$50,I73)/$A$69),0,COUNTIF(I$11:I$50,I73)/$A$69)</f>
        <v>0</v>
      </c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111"/>
      <c r="Y64" s="110"/>
      <c r="Z64" s="41"/>
      <c r="AA64" s="18">
        <f t="shared" si="23"/>
        <v>0</v>
      </c>
      <c r="AB64" s="41"/>
      <c r="AC64" s="41"/>
      <c r="AD64" s="41"/>
      <c r="AE64" s="18">
        <f t="shared" si="23"/>
        <v>0</v>
      </c>
      <c r="AF64" s="41"/>
      <c r="AG64" s="41"/>
      <c r="AH64" s="58"/>
      <c r="AI64" s="5"/>
    </row>
    <row r="65" spans="1:35" ht="13.5" customHeight="1">
      <c r="A65" s="14" t="s">
        <v>112</v>
      </c>
      <c r="B65" s="41"/>
      <c r="C65" s="41"/>
      <c r="D65" s="41"/>
      <c r="E65" s="41"/>
      <c r="F65" s="41"/>
      <c r="G65" s="41"/>
      <c r="H65" s="41"/>
      <c r="I65" s="18">
        <f>IF(ISERROR(COUNTIF(I$11:I$50,I74)/$A$69),0,COUNTIF(I$11:I$50,I74)/$A$69)</f>
        <v>0</v>
      </c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111"/>
      <c r="Y65" s="110"/>
      <c r="Z65" s="41"/>
      <c r="AA65" s="18">
        <f t="shared" si="23"/>
        <v>0</v>
      </c>
      <c r="AB65" s="41"/>
      <c r="AC65" s="41"/>
      <c r="AD65" s="41"/>
      <c r="AE65" s="41"/>
      <c r="AF65" s="41"/>
      <c r="AG65" s="41"/>
      <c r="AH65" s="58"/>
      <c r="AI65" s="5"/>
    </row>
    <row r="66" spans="1:35">
      <c r="A66" s="14" t="s">
        <v>18</v>
      </c>
      <c r="B66" s="18">
        <f t="shared" ref="B66:H67" si="24">IF(ISERROR(COUNTIF(B$11:B$50,B73)/$A$69),0,COUNTIF(B$11:B$50,B73)/$A$69)</f>
        <v>0</v>
      </c>
      <c r="C66" s="18">
        <f t="shared" si="24"/>
        <v>0</v>
      </c>
      <c r="D66" s="18">
        <f t="shared" si="24"/>
        <v>0</v>
      </c>
      <c r="E66" s="18">
        <f t="shared" si="24"/>
        <v>0</v>
      </c>
      <c r="F66" s="18">
        <f t="shared" si="24"/>
        <v>0</v>
      </c>
      <c r="G66" s="18">
        <f t="shared" si="24"/>
        <v>0</v>
      </c>
      <c r="H66" s="18">
        <f t="shared" si="24"/>
        <v>0</v>
      </c>
      <c r="I66" s="18">
        <f>IF(ISERROR(COUNTIF(I$11:I$50,I75)/$A$69),0,COUNTIF(I$11:I$50,I75)/$A$69)</f>
        <v>0</v>
      </c>
      <c r="J66" s="18">
        <f>IF(ISERROR(COUNTIF(J$11:J$50,J73)/$A$69),0,COUNTIF(J$11:J$50,J73)/$A$69)</f>
        <v>0</v>
      </c>
      <c r="K66" s="18">
        <f>IF(ISERROR(COUNTIF(K$11:K$50,K71)/$A$69),0,COUNTIF(K$11:K$50,K71)/$A$69)</f>
        <v>0</v>
      </c>
      <c r="L66" s="18">
        <f>IF(ISERROR(COUNTIF(L$11:L$50,L72)/$A$69),0,COUNTIF(L$11:L$50,L72)/$A$69)</f>
        <v>0</v>
      </c>
      <c r="M66" s="18">
        <f>IF(ISERROR(COUNTIF(M$11:M$50,M72)/$A$69),0,COUNTIF(M$11:M$50,M72)/$A$69)</f>
        <v>0</v>
      </c>
      <c r="N66" s="18">
        <f>IF(ISERROR(COUNTIF(N$11:N$50,N71)/$A$69),0,COUNTIF(N$11:N$50,N71)/$A$69)</f>
        <v>0</v>
      </c>
      <c r="O66" s="18">
        <f>IF(ISERROR(COUNTIF(O$11:O$50,O72)/$A$69),0,COUNTIF(O$11:O$50,O72)/$A$69)</f>
        <v>0</v>
      </c>
      <c r="P66" s="18">
        <f>IF(ISERROR(COUNTIF(P$11:P$50,P72)/$A$69),0,COUNTIF(P$11:P$50,P72)/$A$69)</f>
        <v>0</v>
      </c>
      <c r="Q66" s="18">
        <f>IF(ISERROR(COUNTIF(Q$11:Q$50,Q72)/$A$69),0,COUNTIF(Q$11:Q$50,Q72)/$A$69)</f>
        <v>0</v>
      </c>
      <c r="R66" s="18">
        <f>IF(ISERROR(COUNTIF(R$11:R$50,R71)/$A$69),0,COUNTIF(R$11:R$50,R71)/$A$69)</f>
        <v>0</v>
      </c>
      <c r="S66" s="18">
        <f>IF(ISERROR(COUNTIF(S$11:S$50,S72)/$A$69),0,COUNTIF(S$11:S$50,S72)/$A$69)</f>
        <v>0</v>
      </c>
      <c r="T66" s="18">
        <f>IF(ISERROR(COUNTIF(T$11:T$50,T71)/$A$69),0,COUNTIF(T$11:T$50,T71)/$A$69)</f>
        <v>0</v>
      </c>
      <c r="U66" s="18">
        <f>IF(ISERROR(COUNTIF(U$11:U$50,U71)/$A$69),0,COUNTIF(U$11:U$50,U71)/$A$69)</f>
        <v>0</v>
      </c>
      <c r="V66" s="18">
        <f>IF(ISERROR(COUNTIF(V$11:V$50,V72)/$A$69),0,COUNTIF(V$11:V$50,V72)/$A$69)</f>
        <v>0</v>
      </c>
      <c r="W66" s="18">
        <f>IF(ISERROR(COUNTIF(W$11:W$50,W72)/$A$69),0,COUNTIF(W$11:W$50,W72)/$A$69)</f>
        <v>0</v>
      </c>
      <c r="X66" s="109"/>
      <c r="Y66" s="114"/>
      <c r="Z66" s="113"/>
      <c r="AA66" s="113"/>
      <c r="AB66" s="113"/>
      <c r="AC66" s="113"/>
      <c r="AD66" s="113"/>
      <c r="AE66" s="113"/>
      <c r="AF66" s="113"/>
      <c r="AG66" s="113"/>
      <c r="AH66" s="24"/>
    </row>
    <row r="67" spans="1:35">
      <c r="A67" s="14" t="s">
        <v>21</v>
      </c>
      <c r="B67" s="18">
        <f t="shared" si="24"/>
        <v>0</v>
      </c>
      <c r="C67" s="18">
        <f t="shared" si="24"/>
        <v>0</v>
      </c>
      <c r="D67" s="18">
        <f t="shared" si="24"/>
        <v>0</v>
      </c>
      <c r="E67" s="18">
        <f t="shared" si="24"/>
        <v>0</v>
      </c>
      <c r="F67" s="18">
        <f t="shared" si="24"/>
        <v>0</v>
      </c>
      <c r="G67" s="18">
        <f t="shared" si="24"/>
        <v>0</v>
      </c>
      <c r="H67" s="18">
        <f t="shared" si="24"/>
        <v>0</v>
      </c>
      <c r="I67" s="18">
        <f>IF(ISERROR(COUNTIF(I$11:I$50,I76)/$A$69),0,COUNTIF(I$11:I$50,I76)/$A$69)</f>
        <v>0</v>
      </c>
      <c r="J67" s="18">
        <f>IF(ISERROR(COUNTIF(J$11:J$50,J74)/$A$69),0,COUNTIF(J$11:J$50,J74)/$A$69)</f>
        <v>0</v>
      </c>
      <c r="K67" s="112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74"/>
      <c r="Y67" s="74"/>
      <c r="Z67" s="114"/>
      <c r="AA67" s="74"/>
      <c r="AB67" s="74"/>
      <c r="AC67" s="74"/>
      <c r="AD67" s="74"/>
      <c r="AE67" s="74"/>
      <c r="AF67" s="74"/>
      <c r="AG67" s="74"/>
      <c r="AH67" s="58"/>
    </row>
    <row r="68" spans="1:3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5"/>
    </row>
    <row r="69" spans="1:35" s="90" customFormat="1" hidden="1">
      <c r="A69" s="87">
        <f>COUNTA(A11:A50)</f>
        <v>0</v>
      </c>
      <c r="B69" s="88" t="s">
        <v>63</v>
      </c>
      <c r="C69" s="88" t="s">
        <v>4</v>
      </c>
      <c r="D69" s="88" t="s">
        <v>64</v>
      </c>
      <c r="E69" s="88" t="s">
        <v>63</v>
      </c>
      <c r="F69" s="88" t="s">
        <v>4</v>
      </c>
      <c r="G69" s="88" t="s">
        <v>63</v>
      </c>
      <c r="H69" s="88" t="s">
        <v>4</v>
      </c>
      <c r="I69" s="88" t="s">
        <v>73</v>
      </c>
      <c r="J69" s="88" t="s">
        <v>64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8">
        <v>0</v>
      </c>
      <c r="R69" s="88">
        <v>0</v>
      </c>
      <c r="S69" s="88">
        <v>0</v>
      </c>
      <c r="T69" s="88">
        <v>0</v>
      </c>
      <c r="U69" s="88">
        <v>0</v>
      </c>
      <c r="V69" s="88">
        <v>0</v>
      </c>
      <c r="W69" s="88">
        <v>0</v>
      </c>
      <c r="X69" s="88"/>
      <c r="Y69" s="88">
        <v>1</v>
      </c>
      <c r="Z69" s="88">
        <v>0</v>
      </c>
      <c r="AA69" s="88">
        <v>0</v>
      </c>
      <c r="AB69" s="88">
        <v>0</v>
      </c>
      <c r="AC69" s="88">
        <v>0</v>
      </c>
      <c r="AD69" s="88">
        <v>0</v>
      </c>
      <c r="AE69" s="88">
        <v>0</v>
      </c>
      <c r="AF69" s="88">
        <v>0</v>
      </c>
      <c r="AG69" s="88">
        <v>0</v>
      </c>
      <c r="AH69" s="89"/>
    </row>
    <row r="70" spans="1:35" s="90" customFormat="1" hidden="1">
      <c r="A70" s="87"/>
      <c r="B70" s="88" t="s">
        <v>92</v>
      </c>
      <c r="C70" s="88" t="s">
        <v>2</v>
      </c>
      <c r="D70" s="88" t="s">
        <v>95</v>
      </c>
      <c r="E70" s="88" t="s">
        <v>92</v>
      </c>
      <c r="F70" s="88" t="s">
        <v>2</v>
      </c>
      <c r="G70" s="88" t="s">
        <v>92</v>
      </c>
      <c r="H70" s="88" t="s">
        <v>2</v>
      </c>
      <c r="I70" s="88" t="s">
        <v>98</v>
      </c>
      <c r="J70" s="88" t="s">
        <v>95</v>
      </c>
      <c r="K70" s="88">
        <v>1</v>
      </c>
      <c r="L70" s="88">
        <v>1</v>
      </c>
      <c r="M70" s="88">
        <v>1</v>
      </c>
      <c r="N70" s="88">
        <v>1</v>
      </c>
      <c r="O70" s="88">
        <v>1</v>
      </c>
      <c r="P70" s="88">
        <v>1</v>
      </c>
      <c r="Q70" s="88">
        <v>1</v>
      </c>
      <c r="R70" s="88">
        <v>1</v>
      </c>
      <c r="S70" s="88">
        <v>1</v>
      </c>
      <c r="T70" s="88">
        <v>1</v>
      </c>
      <c r="U70" s="88">
        <v>1</v>
      </c>
      <c r="V70" s="88">
        <v>1</v>
      </c>
      <c r="W70" s="88">
        <v>1</v>
      </c>
      <c r="X70" s="88" t="s">
        <v>10</v>
      </c>
      <c r="Y70" s="88">
        <v>2</v>
      </c>
      <c r="Z70" s="88">
        <v>1</v>
      </c>
      <c r="AA70" s="88">
        <v>1</v>
      </c>
      <c r="AB70" s="88">
        <v>1</v>
      </c>
      <c r="AC70" s="88">
        <v>1</v>
      </c>
      <c r="AD70" s="88">
        <v>1</v>
      </c>
      <c r="AE70" s="88">
        <v>1</v>
      </c>
      <c r="AF70" s="88">
        <v>1</v>
      </c>
      <c r="AG70" s="88">
        <v>1</v>
      </c>
      <c r="AH70" s="89"/>
    </row>
    <row r="71" spans="1:35" s="90" customFormat="1" hidden="1">
      <c r="A71" s="87"/>
      <c r="B71" s="88" t="s">
        <v>93</v>
      </c>
      <c r="C71" s="88" t="s">
        <v>3</v>
      </c>
      <c r="D71" s="88" t="s">
        <v>96</v>
      </c>
      <c r="E71" s="88" t="s">
        <v>93</v>
      </c>
      <c r="F71" s="88" t="s">
        <v>3</v>
      </c>
      <c r="G71" s="88" t="s">
        <v>93</v>
      </c>
      <c r="H71" s="88" t="s">
        <v>3</v>
      </c>
      <c r="I71" s="88" t="s">
        <v>99</v>
      </c>
      <c r="J71" s="88" t="s">
        <v>96</v>
      </c>
      <c r="K71" s="88" t="s">
        <v>10</v>
      </c>
      <c r="L71" s="88">
        <v>2</v>
      </c>
      <c r="M71" s="88">
        <v>2</v>
      </c>
      <c r="N71" s="88" t="s">
        <v>10</v>
      </c>
      <c r="O71" s="88">
        <v>2</v>
      </c>
      <c r="P71" s="88">
        <v>2</v>
      </c>
      <c r="Q71" s="88">
        <v>2</v>
      </c>
      <c r="R71" s="88" t="s">
        <v>10</v>
      </c>
      <c r="S71" s="88">
        <v>2</v>
      </c>
      <c r="T71" s="88" t="s">
        <v>10</v>
      </c>
      <c r="U71" s="88" t="s">
        <v>10</v>
      </c>
      <c r="V71" s="88">
        <v>2</v>
      </c>
      <c r="W71" s="88">
        <v>2</v>
      </c>
      <c r="X71" s="88"/>
      <c r="Y71" s="88"/>
      <c r="Z71" s="88">
        <v>2</v>
      </c>
      <c r="AA71" s="88">
        <v>2</v>
      </c>
      <c r="AB71" s="88">
        <v>2</v>
      </c>
      <c r="AC71" s="88">
        <v>2</v>
      </c>
      <c r="AD71" s="88">
        <v>2</v>
      </c>
      <c r="AE71" s="88">
        <v>2</v>
      </c>
      <c r="AF71" s="88">
        <v>2</v>
      </c>
      <c r="AG71" s="88"/>
      <c r="AH71" s="89"/>
    </row>
    <row r="72" spans="1:35" s="90" customFormat="1" hidden="1">
      <c r="A72" s="87"/>
      <c r="B72" s="88" t="s">
        <v>94</v>
      </c>
      <c r="C72" s="88" t="s">
        <v>5</v>
      </c>
      <c r="D72" s="88" t="s">
        <v>97</v>
      </c>
      <c r="E72" s="88" t="s">
        <v>94</v>
      </c>
      <c r="F72" s="88" t="s">
        <v>5</v>
      </c>
      <c r="G72" s="88" t="s">
        <v>94</v>
      </c>
      <c r="H72" s="88" t="s">
        <v>5</v>
      </c>
      <c r="I72" s="88" t="s">
        <v>100</v>
      </c>
      <c r="J72" s="88" t="s">
        <v>97</v>
      </c>
      <c r="K72" s="88"/>
      <c r="L72" s="88" t="s">
        <v>10</v>
      </c>
      <c r="M72" s="88" t="s">
        <v>10</v>
      </c>
      <c r="N72" s="88"/>
      <c r="O72" s="88" t="s">
        <v>10</v>
      </c>
      <c r="P72" s="88" t="s">
        <v>10</v>
      </c>
      <c r="Q72" s="88" t="s">
        <v>10</v>
      </c>
      <c r="R72" s="88"/>
      <c r="S72" s="88" t="s">
        <v>10</v>
      </c>
      <c r="T72" s="88"/>
      <c r="U72" s="88"/>
      <c r="V72" s="88" t="s">
        <v>10</v>
      </c>
      <c r="W72" s="88" t="s">
        <v>10</v>
      </c>
      <c r="X72" s="88"/>
      <c r="Y72" s="88"/>
      <c r="Z72" s="88"/>
      <c r="AA72" s="88">
        <v>3</v>
      </c>
      <c r="AB72" s="88"/>
      <c r="AC72" s="88"/>
      <c r="AD72" s="88"/>
      <c r="AE72" s="88">
        <v>3</v>
      </c>
      <c r="AF72" s="88"/>
      <c r="AG72" s="88"/>
      <c r="AH72" s="89"/>
    </row>
    <row r="73" spans="1:35" s="90" customFormat="1" hidden="1">
      <c r="A73" s="87"/>
      <c r="B73" s="91" t="s">
        <v>10</v>
      </c>
      <c r="C73" s="91" t="s">
        <v>10</v>
      </c>
      <c r="D73" s="91" t="s">
        <v>10</v>
      </c>
      <c r="E73" s="91" t="s">
        <v>10</v>
      </c>
      <c r="F73" s="91" t="s">
        <v>10</v>
      </c>
      <c r="G73" s="91" t="s">
        <v>10</v>
      </c>
      <c r="H73" s="91" t="s">
        <v>10</v>
      </c>
      <c r="I73" s="91" t="s">
        <v>101</v>
      </c>
      <c r="J73" s="91" t="s">
        <v>10</v>
      </c>
      <c r="K73" s="91"/>
      <c r="L73" s="88"/>
      <c r="M73" s="88"/>
      <c r="N73" s="91"/>
      <c r="O73" s="88"/>
      <c r="P73" s="88"/>
      <c r="Q73" s="88"/>
      <c r="R73" s="91"/>
      <c r="S73" s="88"/>
      <c r="T73" s="91"/>
      <c r="U73" s="91"/>
      <c r="V73" s="88"/>
      <c r="W73" s="88"/>
      <c r="X73" s="92"/>
      <c r="Y73" s="91"/>
      <c r="Z73" s="91"/>
      <c r="AA73" s="88">
        <v>4</v>
      </c>
      <c r="AB73" s="91"/>
      <c r="AC73" s="91"/>
      <c r="AD73" s="91"/>
      <c r="AE73" s="88">
        <v>4</v>
      </c>
      <c r="AF73" s="91"/>
      <c r="AG73" s="91"/>
      <c r="AH73" s="89"/>
    </row>
    <row r="74" spans="1:35" s="90" customFormat="1" hidden="1">
      <c r="A74" s="93"/>
      <c r="B74" s="88" t="s">
        <v>20</v>
      </c>
      <c r="C74" s="88" t="s">
        <v>20</v>
      </c>
      <c r="D74" s="88" t="s">
        <v>20</v>
      </c>
      <c r="E74" s="88" t="s">
        <v>20</v>
      </c>
      <c r="F74" s="88" t="s">
        <v>20</v>
      </c>
      <c r="G74" s="88" t="s">
        <v>20</v>
      </c>
      <c r="H74" s="88" t="s">
        <v>20</v>
      </c>
      <c r="I74" s="88" t="s">
        <v>102</v>
      </c>
      <c r="J74" s="88" t="s">
        <v>20</v>
      </c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>
        <v>5</v>
      </c>
      <c r="AB74" s="88"/>
      <c r="AC74" s="88"/>
      <c r="AD74" s="88"/>
      <c r="AE74" s="88"/>
      <c r="AF74" s="88"/>
      <c r="AG74" s="88"/>
    </row>
    <row r="75" spans="1:35" s="86" customFormat="1" hidden="1">
      <c r="A75" s="93"/>
      <c r="B75" s="94"/>
      <c r="C75" s="94"/>
      <c r="D75" s="94"/>
      <c r="E75" s="94"/>
      <c r="F75" s="94"/>
      <c r="G75" s="94"/>
      <c r="H75" s="94"/>
      <c r="I75" s="91" t="s">
        <v>10</v>
      </c>
      <c r="J75" s="94"/>
      <c r="K75" s="94"/>
      <c r="L75" s="94"/>
      <c r="M75" s="88"/>
      <c r="N75" s="94"/>
      <c r="O75" s="94"/>
      <c r="P75" s="94"/>
      <c r="Q75" s="94"/>
      <c r="R75" s="94"/>
      <c r="S75" s="94"/>
      <c r="T75" s="94"/>
      <c r="U75" s="94"/>
      <c r="V75" s="94"/>
      <c r="W75" s="88"/>
      <c r="X75" s="94"/>
      <c r="Y75" s="94"/>
      <c r="Z75" s="94"/>
      <c r="AA75" s="94"/>
      <c r="AB75" s="94"/>
      <c r="AC75" s="94"/>
      <c r="AD75" s="94"/>
      <c r="AE75" s="94"/>
      <c r="AF75" s="94"/>
      <c r="AG75" s="94"/>
    </row>
    <row r="76" spans="1:35" s="86" customFormat="1" hidden="1">
      <c r="A76" s="93"/>
      <c r="B76" s="94"/>
      <c r="C76" s="94"/>
      <c r="D76" s="94"/>
      <c r="E76" s="94"/>
      <c r="F76" s="94"/>
      <c r="G76" s="94"/>
      <c r="H76" s="94"/>
      <c r="I76" s="88" t="s">
        <v>20</v>
      </c>
      <c r="J76" s="94"/>
      <c r="K76" s="94"/>
      <c r="L76" s="94"/>
      <c r="M76" s="88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</row>
    <row r="77" spans="1:3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</row>
    <row r="78" spans="1:3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</row>
    <row r="79" spans="1:3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</row>
    <row r="80" spans="1:3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</row>
    <row r="81" spans="1:33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</row>
    <row r="82" spans="1:33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</row>
    <row r="83" spans="1:3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</row>
    <row r="84" spans="1:33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</row>
    <row r="85" spans="1:33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</row>
    <row r="86" spans="1:33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</row>
  </sheetData>
  <sheetProtection sheet="1" objects="1" scenarios="1"/>
  <mergeCells count="85">
    <mergeCell ref="B59:X59"/>
    <mergeCell ref="V53:V54"/>
    <mergeCell ref="W53:W54"/>
    <mergeCell ref="AH53:AH54"/>
    <mergeCell ref="X56:X58"/>
    <mergeCell ref="Q53:Q54"/>
    <mergeCell ref="R53:R54"/>
    <mergeCell ref="S53:S54"/>
    <mergeCell ref="T53:T54"/>
    <mergeCell ref="U53:U54"/>
    <mergeCell ref="AI52:AI55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BI8:BI9"/>
    <mergeCell ref="BJ8:BS8"/>
    <mergeCell ref="AJ51:AJ55"/>
    <mergeCell ref="AK51:AK55"/>
    <mergeCell ref="AL51:AL55"/>
    <mergeCell ref="BD8:BD9"/>
    <mergeCell ref="BE8:BE9"/>
    <mergeCell ref="BF8:BF9"/>
    <mergeCell ref="BG8:BG9"/>
    <mergeCell ref="BH8:BH9"/>
    <mergeCell ref="AY8:AY9"/>
    <mergeCell ref="AZ8:AZ9"/>
    <mergeCell ref="BA8:BA9"/>
    <mergeCell ref="BB8:BB9"/>
    <mergeCell ref="BC8:BC9"/>
    <mergeCell ref="AT8:AT9"/>
    <mergeCell ref="AX8:AX9"/>
    <mergeCell ref="AO8:AO9"/>
    <mergeCell ref="AP8:AP9"/>
    <mergeCell ref="AQ8:AQ9"/>
    <mergeCell ref="AR8:AR9"/>
    <mergeCell ref="AS8:AS9"/>
    <mergeCell ref="AH8:AH9"/>
    <mergeCell ref="AN8:AN9"/>
    <mergeCell ref="AU8:AU9"/>
    <mergeCell ref="AV8:AV9"/>
    <mergeCell ref="AW8:AW9"/>
    <mergeCell ref="AJ2:AL3"/>
    <mergeCell ref="AJ4:AJ9"/>
    <mergeCell ref="AK4:AK9"/>
    <mergeCell ref="AL4:AL9"/>
    <mergeCell ref="B6:AG6"/>
    <mergeCell ref="B7:AG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8:A10"/>
    <mergeCell ref="L8:L9"/>
    <mergeCell ref="M8:M9"/>
    <mergeCell ref="N8:N9"/>
    <mergeCell ref="B3:O3"/>
    <mergeCell ref="O8:O9"/>
    <mergeCell ref="U8:U9"/>
    <mergeCell ref="Z8:AG8"/>
    <mergeCell ref="Z53:AG53"/>
    <mergeCell ref="P8:P9"/>
    <mergeCell ref="Q8:Q9"/>
    <mergeCell ref="R8:R9"/>
    <mergeCell ref="S8:S9"/>
    <mergeCell ref="T8:T9"/>
    <mergeCell ref="V8:V9"/>
    <mergeCell ref="W8:W9"/>
  </mergeCells>
  <phoneticPr fontId="0" type="noConversion"/>
  <conditionalFormatting sqref="B33:B50">
    <cfRule type="cellIs" dxfId="161" priority="45" operator="equal">
      <formula>$B$10</formula>
    </cfRule>
    <cfRule type="cellIs" dxfId="160" priority="54" operator="equal">
      <formula>$B$10</formula>
    </cfRule>
  </conditionalFormatting>
  <conditionalFormatting sqref="C33:C50">
    <cfRule type="cellIs" dxfId="159" priority="44" operator="equal">
      <formula>$C$10</formula>
    </cfRule>
    <cfRule type="cellIs" dxfId="158" priority="53" operator="equal">
      <formula>$C$10</formula>
    </cfRule>
  </conditionalFormatting>
  <conditionalFormatting sqref="D33:D50">
    <cfRule type="cellIs" dxfId="157" priority="43" operator="equal">
      <formula>$D$10</formula>
    </cfRule>
    <cfRule type="cellIs" dxfId="156" priority="52" operator="equal">
      <formula>$D$10</formula>
    </cfRule>
  </conditionalFormatting>
  <conditionalFormatting sqref="E33:E50">
    <cfRule type="cellIs" dxfId="155" priority="42" operator="equal">
      <formula>$E$10</formula>
    </cfRule>
    <cfRule type="cellIs" dxfId="154" priority="51" operator="equal">
      <formula>$E$10</formula>
    </cfRule>
  </conditionalFormatting>
  <conditionalFormatting sqref="F33:F50">
    <cfRule type="cellIs" dxfId="153" priority="41" operator="equal">
      <formula>$F$10</formula>
    </cfRule>
    <cfRule type="cellIs" dxfId="152" priority="50" operator="equal">
      <formula>$F$10</formula>
    </cfRule>
  </conditionalFormatting>
  <conditionalFormatting sqref="G33:G50">
    <cfRule type="cellIs" dxfId="151" priority="40" operator="equal">
      <formula>$G$10</formula>
    </cfRule>
    <cfRule type="cellIs" dxfId="150" priority="49" operator="equal">
      <formula>$G$10</formula>
    </cfRule>
  </conditionalFormatting>
  <conditionalFormatting sqref="H33:H50">
    <cfRule type="cellIs" dxfId="149" priority="39" operator="equal">
      <formula>$H$10</formula>
    </cfRule>
    <cfRule type="cellIs" dxfId="148" priority="48" operator="equal">
      <formula>$H$10</formula>
    </cfRule>
  </conditionalFormatting>
  <conditionalFormatting sqref="I33:I50">
    <cfRule type="cellIs" dxfId="147" priority="38" operator="equal">
      <formula>$I$10</formula>
    </cfRule>
    <cfRule type="cellIs" dxfId="146" priority="47" operator="equal">
      <formula>$I$10</formula>
    </cfRule>
  </conditionalFormatting>
  <conditionalFormatting sqref="J33:J50">
    <cfRule type="cellIs" dxfId="145" priority="37" operator="equal">
      <formula>$J$10</formula>
    </cfRule>
    <cfRule type="cellIs" dxfId="144" priority="46" operator="equal">
      <formula>$J$10</formula>
    </cfRule>
  </conditionalFormatting>
  <conditionalFormatting sqref="B12">
    <cfRule type="cellIs" dxfId="143" priority="9" operator="equal">
      <formula>$B$10</formula>
    </cfRule>
    <cfRule type="cellIs" dxfId="142" priority="18" operator="equal">
      <formula>$B$10</formula>
    </cfRule>
  </conditionalFormatting>
  <conditionalFormatting sqref="C12">
    <cfRule type="cellIs" dxfId="141" priority="8" operator="equal">
      <formula>$C$10</formula>
    </cfRule>
    <cfRule type="cellIs" dxfId="140" priority="17" operator="equal">
      <formula>$C$10</formula>
    </cfRule>
  </conditionalFormatting>
  <conditionalFormatting sqref="D12">
    <cfRule type="cellIs" dxfId="139" priority="7" operator="equal">
      <formula>$D$10</formula>
    </cfRule>
    <cfRule type="cellIs" dxfId="138" priority="16" operator="equal">
      <formula>$D$10</formula>
    </cfRule>
  </conditionalFormatting>
  <conditionalFormatting sqref="E12">
    <cfRule type="cellIs" dxfId="137" priority="6" operator="equal">
      <formula>$E$10</formula>
    </cfRule>
    <cfRule type="cellIs" dxfId="136" priority="15" operator="equal">
      <formula>$E$10</formula>
    </cfRule>
  </conditionalFormatting>
  <conditionalFormatting sqref="F12">
    <cfRule type="cellIs" dxfId="135" priority="5" operator="equal">
      <formula>$F$10</formula>
    </cfRule>
    <cfRule type="cellIs" dxfId="134" priority="14" operator="equal">
      <formula>$F$10</formula>
    </cfRule>
  </conditionalFormatting>
  <conditionalFormatting sqref="G12">
    <cfRule type="cellIs" dxfId="133" priority="4" operator="equal">
      <formula>$G$10</formula>
    </cfRule>
    <cfRule type="cellIs" dxfId="132" priority="13" operator="equal">
      <formula>$G$10</formula>
    </cfRule>
  </conditionalFormatting>
  <conditionalFormatting sqref="H12">
    <cfRule type="cellIs" dxfId="131" priority="3" operator="equal">
      <formula>$H$10</formula>
    </cfRule>
    <cfRule type="cellIs" dxfId="130" priority="12" operator="equal">
      <formula>$H$10</formula>
    </cfRule>
  </conditionalFormatting>
  <conditionalFormatting sqref="I12">
    <cfRule type="cellIs" dxfId="129" priority="2" operator="equal">
      <formula>$I$10</formula>
    </cfRule>
    <cfRule type="cellIs" dxfId="128" priority="11" operator="equal">
      <formula>$I$10</formula>
    </cfRule>
  </conditionalFormatting>
  <conditionalFormatting sqref="J12">
    <cfRule type="cellIs" dxfId="127" priority="1" operator="equal">
      <formula>$J$10</formula>
    </cfRule>
    <cfRule type="cellIs" dxfId="126" priority="10" operator="equal">
      <formula>$J$10</formula>
    </cfRule>
  </conditionalFormatting>
  <conditionalFormatting sqref="B11 B13:B32">
    <cfRule type="cellIs" dxfId="125" priority="27" operator="equal">
      <formula>$B$10</formula>
    </cfRule>
    <cfRule type="cellIs" dxfId="124" priority="36" operator="equal">
      <formula>$B$10</formula>
    </cfRule>
  </conditionalFormatting>
  <conditionalFormatting sqref="C11 C13:C32">
    <cfRule type="cellIs" dxfId="123" priority="26" operator="equal">
      <formula>$C$10</formula>
    </cfRule>
    <cfRule type="cellIs" dxfId="122" priority="35" operator="equal">
      <formula>$C$10</formula>
    </cfRule>
  </conditionalFormatting>
  <conditionalFormatting sqref="D11 D13:D32">
    <cfRule type="cellIs" dxfId="121" priority="25" operator="equal">
      <formula>$D$10</formula>
    </cfRule>
    <cfRule type="cellIs" dxfId="120" priority="34" operator="equal">
      <formula>$D$10</formula>
    </cfRule>
  </conditionalFormatting>
  <conditionalFormatting sqref="E11 E13:E32">
    <cfRule type="cellIs" dxfId="119" priority="24" operator="equal">
      <formula>$E$10</formula>
    </cfRule>
    <cfRule type="cellIs" dxfId="118" priority="33" operator="equal">
      <formula>$E$10</formula>
    </cfRule>
  </conditionalFormatting>
  <conditionalFormatting sqref="F11 F13:F32">
    <cfRule type="cellIs" dxfId="117" priority="23" operator="equal">
      <formula>$F$10</formula>
    </cfRule>
    <cfRule type="cellIs" dxfId="116" priority="32" operator="equal">
      <formula>$F$10</formula>
    </cfRule>
  </conditionalFormatting>
  <conditionalFormatting sqref="G11 G13:G32">
    <cfRule type="cellIs" dxfId="115" priority="22" operator="equal">
      <formula>$G$10</formula>
    </cfRule>
    <cfRule type="cellIs" dxfId="114" priority="31" operator="equal">
      <formula>$G$10</formula>
    </cfRule>
  </conditionalFormatting>
  <conditionalFormatting sqref="H11 H13:H32">
    <cfRule type="cellIs" dxfId="113" priority="21" operator="equal">
      <formula>$H$10</formula>
    </cfRule>
    <cfRule type="cellIs" dxfId="112" priority="30" operator="equal">
      <formula>$H$10</formula>
    </cfRule>
  </conditionalFormatting>
  <conditionalFormatting sqref="I11 I13:I32">
    <cfRule type="cellIs" dxfId="111" priority="20" operator="equal">
      <formula>$I$10</formula>
    </cfRule>
    <cfRule type="cellIs" dxfId="110" priority="29" operator="equal">
      <formula>$I$10</formula>
    </cfRule>
  </conditionalFormatting>
  <conditionalFormatting sqref="J11 J13:J32">
    <cfRule type="cellIs" dxfId="109" priority="19" operator="equal">
      <formula>$J$10</formula>
    </cfRule>
    <cfRule type="cellIs" dxfId="108" priority="28" operator="equal">
      <formula>$J$10</formula>
    </cfRule>
  </conditionalFormatting>
  <dataValidations xWindow="1067" yWindow="288" count="25">
    <dataValidation type="list" allowBlank="1" showErrorMessage="1" error="Niepoprawna wartość komórki." sqref="B11:H50 J11:J50">
      <formula1>B$69:B$74</formula1>
    </dataValidation>
    <dataValidation type="list" allowBlank="1" showErrorMessage="1" error="Niepoprawna wartość komórki." sqref="U11:U50">
      <formula1>$U$69:$U$71</formula1>
    </dataValidation>
    <dataValidation type="list" allowBlank="1" showErrorMessage="1" error="Niepoprawna wartość komórki." sqref="T11:T50">
      <formula1>$T$69:$T$71</formula1>
    </dataValidation>
    <dataValidation type="list" allowBlank="1" showErrorMessage="1" error="Niepoprawna wartość komórki." sqref="S11:S50">
      <formula1>$S$69:$S$72</formula1>
    </dataValidation>
    <dataValidation type="list" allowBlank="1" showErrorMessage="1" error="Niepoprawna wartość komórki." sqref="R11:R50">
      <formula1>$R$69:$R$71</formula1>
    </dataValidation>
    <dataValidation type="list" allowBlank="1" showErrorMessage="1" error="Niepoprawna wartość komórki." sqref="Q11:Q50">
      <formula1>$Q$69:$Q$72</formula1>
    </dataValidation>
    <dataValidation type="list" allowBlank="1" showErrorMessage="1" error="Niepoprawna wartość komórki." sqref="P11:P50">
      <formula1>$P$69:$P$72</formula1>
    </dataValidation>
    <dataValidation type="list" allowBlank="1" showErrorMessage="1" error="Niepoprawna wartość komórki." sqref="O11:O50">
      <formula1>$O$69:$O$72</formula1>
    </dataValidation>
    <dataValidation type="list" allowBlank="1" showErrorMessage="1" error="Niepoprawna wartość komórki." sqref="N11:N50">
      <formula1>$N$69:$N$71</formula1>
    </dataValidation>
    <dataValidation type="list" allowBlank="1" showErrorMessage="1" error="Niepoprawna wartość komórki." sqref="M11:M50">
      <formula1>$M$69:$M$72</formula1>
    </dataValidation>
    <dataValidation type="list" allowBlank="1" showErrorMessage="1" error="Niepoprawna wartość komórki." sqref="L11:L50">
      <formula1>$L$69:$L$72</formula1>
    </dataValidation>
    <dataValidation type="list" allowBlank="1" showErrorMessage="1" error="Niepoprawna wartość komórki." sqref="K11:K50">
      <formula1>$K$69:$K$71</formula1>
    </dataValidation>
    <dataValidation type="list" allowBlank="1" showErrorMessage="1" error="Niepoprawna wartość komórki." sqref="I11:I50">
      <formula1>$I$69:$I$76</formula1>
    </dataValidation>
    <dataValidation type="whole" allowBlank="1" showErrorMessage="1" error="Niepoprawna wartość komórki." sqref="Y11:Y50">
      <formula1>0</formula1>
      <formula2>2</formula2>
    </dataValidation>
    <dataValidation type="list" allowBlank="1" showErrorMessage="1" error="Niepoprawna wartość komórki." sqref="V11:V50">
      <formula1>$V$69:$V$72</formula1>
    </dataValidation>
    <dataValidation type="list" allowBlank="1" showErrorMessage="1" error="Niepoprawna wartość komórki." sqref="X11:X50">
      <formula1>$X$69:$X$70</formula1>
    </dataValidation>
    <dataValidation type="list" allowBlank="1" showErrorMessage="1" error="Niepoprawna wartość komórki." sqref="W11:W50">
      <formula1>$W$69:$W$72</formula1>
    </dataValidation>
    <dataValidation type="list" allowBlank="1" showInputMessage="1" showErrorMessage="1" sqref="AG11:AG50">
      <formula1>$AG$69:$AG$70</formula1>
    </dataValidation>
    <dataValidation type="list" allowBlank="1" showInputMessage="1" showErrorMessage="1" sqref="AF11:AF50">
      <formula1>$AF$69:$AF$71</formula1>
    </dataValidation>
    <dataValidation type="list" allowBlank="1" showInputMessage="1" showErrorMessage="1" sqref="AE11:AE50">
      <formula1>$AE$69:$AE$73</formula1>
    </dataValidation>
    <dataValidation type="list" allowBlank="1" showInputMessage="1" showErrorMessage="1" sqref="AD11:AD50">
      <formula1>$AD$69:$AD$71</formula1>
    </dataValidation>
    <dataValidation type="list" allowBlank="1" showInputMessage="1" showErrorMessage="1" sqref="AC11:AC50">
      <formula1>$AC$69:$AC$71</formula1>
    </dataValidation>
    <dataValidation type="list" allowBlank="1" showInputMessage="1" showErrorMessage="1" sqref="AB11:AB50">
      <formula1>$AB$69:$AB$71</formula1>
    </dataValidation>
    <dataValidation type="list" allowBlank="1" showInputMessage="1" showErrorMessage="1" sqref="AA11:AA50">
      <formula1>$AA$69:$AA$74</formula1>
    </dataValidation>
    <dataValidation type="list" allowBlank="1" showInputMessage="1" showErrorMessage="1" sqref="Z11:Z50">
      <formula1>$Z$69:$Z$71</formula1>
    </dataValidation>
  </dataValidations>
  <pageMargins left="0.75" right="0.75" top="1" bottom="1" header="0.5" footer="0.5"/>
  <pageSetup paperSize="9" orientation="landscape" horizontalDpi="200" verticalDpi="200" r:id="rId1"/>
  <headerFooter alignWithMargins="0">
    <oddHeader>&amp;C&amp;"Arial CE,Pogrubiony"ODDZIAŁ &amp;A</oddHeader>
    <oddFooter>&amp;C&amp;"Arial CE,Pogrubiony"&amp;F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15</vt:i4>
      </vt:variant>
      <vt:variant>
        <vt:lpstr>Wykresy</vt:lpstr>
      </vt:variant>
      <vt:variant>
        <vt:i4>6</vt:i4>
      </vt:variant>
      <vt:variant>
        <vt:lpstr>Zakresy nazwane</vt:lpstr>
      </vt:variant>
      <vt:variant>
        <vt:i4>2</vt:i4>
      </vt:variant>
    </vt:vector>
  </HeadingPairs>
  <TitlesOfParts>
    <vt:vector size="23" baseType="lpstr">
      <vt:lpstr>Instrukcja</vt:lpstr>
      <vt:lpstr>A</vt:lpstr>
      <vt:lpstr>B</vt:lpstr>
      <vt:lpstr>C</vt:lpstr>
      <vt:lpstr>D</vt:lpstr>
      <vt:lpstr>E</vt:lpstr>
      <vt:lpstr>F</vt:lpstr>
      <vt:lpstr>G</vt:lpstr>
      <vt:lpstr>H</vt:lpstr>
      <vt:lpstr>I</vt:lpstr>
      <vt:lpstr>J</vt:lpstr>
      <vt:lpstr>Szkoła</vt:lpstr>
      <vt:lpstr>FO</vt:lpstr>
      <vt:lpstr>Rozkład wyników</vt:lpstr>
      <vt:lpstr>Łatwość umiejętności - oddziały</vt:lpstr>
      <vt:lpstr>Wybór tematu</vt:lpstr>
      <vt:lpstr>Wykres-RW</vt:lpstr>
      <vt:lpstr>I - łatwość</vt:lpstr>
      <vt:lpstr>II - łatwość</vt:lpstr>
      <vt:lpstr>III - łatwość</vt:lpstr>
      <vt:lpstr>Średni wynik</vt:lpstr>
      <vt:lpstr>A!Obszar_wydruku</vt:lpstr>
      <vt:lpstr>'Łatwość umiejętności - oddziały'!Obszar_wydruku</vt:lpstr>
    </vt:vector>
  </TitlesOfParts>
  <Company>xyz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OKE Wrocław</dc:creator>
  <cp:lastModifiedBy>DJ</cp:lastModifiedBy>
  <cp:lastPrinted>2018-11-29T08:06:58Z</cp:lastPrinted>
  <dcterms:created xsi:type="dcterms:W3CDTF">2004-01-01T22:37:15Z</dcterms:created>
  <dcterms:modified xsi:type="dcterms:W3CDTF">2018-12-19T07:57:53Z</dcterms:modified>
</cp:coreProperties>
</file>